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gautena\2025 ACP\Herramientas\Cuestionario sobre estrés\"/>
    </mc:Choice>
  </mc:AlternateContent>
  <bookViews>
    <workbookView xWindow="0" yWindow="0" windowWidth="20460" windowHeight="7080" activeTab="1"/>
  </bookViews>
  <sheets>
    <sheet name="Portada" sheetId="3" r:id="rId1"/>
    <sheet name="Items" sheetId="1" r:id="rId2"/>
    <sheet name="Resultados" sheetId="4" r:id="rId3"/>
  </sheets>
  <definedNames>
    <definedName name="_xlnm.Print_Area" localSheetId="1">Items!$A$1:$H$136</definedName>
    <definedName name="_xlnm.Print_Area" localSheetId="2">Resultados!$A$1:$I$98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4" l="1"/>
  <c r="B5" i="4"/>
  <c r="B4" i="4"/>
  <c r="B3" i="4"/>
  <c r="A61" i="4"/>
  <c r="A58" i="4"/>
  <c r="J124" i="1" l="1"/>
  <c r="AH11" i="1" s="1"/>
  <c r="J11" i="1"/>
  <c r="J12" i="1"/>
  <c r="J13" i="1"/>
  <c r="J14" i="1"/>
  <c r="J15" i="1"/>
  <c r="J16" i="1"/>
  <c r="J17" i="1"/>
  <c r="J18" i="1"/>
  <c r="N27" i="1" s="1"/>
  <c r="J19" i="1"/>
  <c r="W20" i="1" s="1"/>
  <c r="J20" i="1"/>
  <c r="J21" i="1"/>
  <c r="T12" i="1" s="1"/>
  <c r="J22" i="1"/>
  <c r="T13" i="1" s="1"/>
  <c r="J23" i="1"/>
  <c r="R28" i="1" s="1"/>
  <c r="J24" i="1"/>
  <c r="P13" i="1" s="1"/>
  <c r="J25" i="1"/>
  <c r="N28" i="1" s="1"/>
  <c r="J26" i="1"/>
  <c r="L12" i="1" s="1"/>
  <c r="J27" i="1"/>
  <c r="Z23" i="1" s="1"/>
  <c r="J28" i="1"/>
  <c r="P14" i="1" s="1"/>
  <c r="J29" i="1"/>
  <c r="N29" i="1" s="1"/>
  <c r="J30" i="1"/>
  <c r="Z24" i="1" s="1"/>
  <c r="J31" i="1"/>
  <c r="W21" i="1" s="1"/>
  <c r="J32" i="1"/>
  <c r="N30" i="1" s="1"/>
  <c r="J33" i="1"/>
  <c r="AB12" i="1" s="1"/>
  <c r="J34" i="1"/>
  <c r="L13" i="1" s="1"/>
  <c r="J35" i="1"/>
  <c r="N31" i="1" s="1"/>
  <c r="J36" i="1"/>
  <c r="T14" i="1" s="1"/>
  <c r="J37" i="1"/>
  <c r="P15" i="1" s="1"/>
  <c r="J38" i="1"/>
  <c r="AB13" i="1" s="1"/>
  <c r="J39" i="1"/>
  <c r="T15" i="1" s="1"/>
  <c r="J40" i="1"/>
  <c r="AB14" i="1" s="1"/>
  <c r="J41" i="1"/>
  <c r="L14" i="1" s="1"/>
  <c r="J42" i="1"/>
  <c r="T16" i="1" s="1"/>
  <c r="J43" i="1"/>
  <c r="AB15" i="1" s="1"/>
  <c r="J44" i="1"/>
  <c r="J45" i="1"/>
  <c r="R29" i="1" s="1"/>
  <c r="J46" i="1"/>
  <c r="AB16" i="1" s="1"/>
  <c r="J47" i="1"/>
  <c r="P16" i="1" s="1"/>
  <c r="J48" i="1"/>
  <c r="L15" i="1" s="1"/>
  <c r="J49" i="1"/>
  <c r="T17" i="1" s="1"/>
  <c r="J50" i="1"/>
  <c r="Z25" i="1" s="1"/>
  <c r="J51" i="1"/>
  <c r="N32" i="1" s="1"/>
  <c r="J52" i="1"/>
  <c r="L16" i="1" s="1"/>
  <c r="J53" i="1"/>
  <c r="P17" i="1" s="1"/>
  <c r="J54" i="1"/>
  <c r="N33" i="1" s="1"/>
  <c r="J55" i="1"/>
  <c r="J56" i="1"/>
  <c r="W22" i="1" s="1"/>
  <c r="J57" i="1"/>
  <c r="W23" i="1" s="1"/>
  <c r="J58" i="1"/>
  <c r="T18" i="1" s="1"/>
  <c r="J59" i="1"/>
  <c r="X12" i="1" s="1"/>
  <c r="J60" i="1"/>
  <c r="P18" i="1" s="1"/>
  <c r="J61" i="1"/>
  <c r="Z26" i="1" s="1"/>
  <c r="J62" i="1"/>
  <c r="T19" i="1" s="1"/>
  <c r="J63" i="1"/>
  <c r="N34" i="1" s="1"/>
  <c r="J64" i="1"/>
  <c r="P19" i="1" s="1"/>
  <c r="J65" i="1"/>
  <c r="P20" i="1" s="1"/>
  <c r="J66" i="1"/>
  <c r="T20" i="1" s="1"/>
  <c r="J67" i="1"/>
  <c r="X13" i="1" s="1"/>
  <c r="J68" i="1"/>
  <c r="R30" i="1" s="1"/>
  <c r="J69" i="1"/>
  <c r="W24" i="1" s="1"/>
  <c r="J70" i="1"/>
  <c r="W25" i="1" s="1"/>
  <c r="J71" i="1"/>
  <c r="X14" i="1" s="1"/>
  <c r="J72" i="1"/>
  <c r="L17" i="1" s="1"/>
  <c r="J73" i="1"/>
  <c r="P21" i="1" s="1"/>
  <c r="J74" i="1"/>
  <c r="R31" i="1" s="1"/>
  <c r="J75" i="1"/>
  <c r="R32" i="1" s="1"/>
  <c r="J76" i="1"/>
  <c r="T21" i="1" s="1"/>
  <c r="J77" i="1"/>
  <c r="R33" i="1" s="1"/>
  <c r="J78" i="1"/>
  <c r="L18" i="1" s="1"/>
  <c r="J79" i="1"/>
  <c r="R34" i="1" s="1"/>
  <c r="J80" i="1"/>
  <c r="N35" i="1" s="1"/>
  <c r="J81" i="1"/>
  <c r="T22" i="1" s="1"/>
  <c r="J82" i="1"/>
  <c r="W26" i="1" s="1"/>
  <c r="J83" i="1"/>
  <c r="X15" i="1" s="1"/>
  <c r="J84" i="1"/>
  <c r="N36" i="1" s="1"/>
  <c r="J85" i="1"/>
  <c r="L19" i="1" s="1"/>
  <c r="J86" i="1"/>
  <c r="N37" i="1" s="1"/>
  <c r="J87" i="1"/>
  <c r="P22" i="1" s="1"/>
  <c r="J88" i="1"/>
  <c r="R35" i="1" s="1"/>
  <c r="J89" i="1"/>
  <c r="P23" i="1" s="1"/>
  <c r="J90" i="1"/>
  <c r="Z27" i="1" s="1"/>
  <c r="J91" i="1"/>
  <c r="N38" i="1" s="1"/>
  <c r="J92" i="1"/>
  <c r="T23" i="1" s="1"/>
  <c r="J93" i="1"/>
  <c r="L20" i="1" s="1"/>
  <c r="J94" i="1"/>
  <c r="W27" i="1" s="1"/>
  <c r="J95" i="1"/>
  <c r="T24" i="1" s="1"/>
  <c r="J96" i="1"/>
  <c r="AB17" i="1" s="1"/>
  <c r="J97" i="1"/>
  <c r="X16" i="1" s="1"/>
  <c r="J98" i="1"/>
  <c r="W28" i="1" s="1"/>
  <c r="J99" i="1"/>
  <c r="T25" i="1" s="1"/>
  <c r="J100" i="1"/>
  <c r="R36" i="1" s="1"/>
  <c r="J101" i="1"/>
  <c r="W29" i="1" s="1"/>
  <c r="J102" i="1"/>
  <c r="N39" i="1" s="1"/>
  <c r="J103" i="1"/>
  <c r="AB18" i="1" s="1"/>
  <c r="J104" i="1"/>
  <c r="AB19" i="1" s="1"/>
  <c r="J105" i="1"/>
  <c r="N40" i="1" s="1"/>
  <c r="J106" i="1"/>
  <c r="R37" i="1" s="1"/>
  <c r="J108" i="1"/>
  <c r="AE11" i="1" s="1"/>
  <c r="J109" i="1"/>
  <c r="AE12" i="1" s="1"/>
  <c r="J110" i="1"/>
  <c r="AE13" i="1" s="1"/>
  <c r="J111" i="1"/>
  <c r="AE14" i="1" s="1"/>
  <c r="J112" i="1"/>
  <c r="AE15" i="1" s="1"/>
  <c r="J113" i="1"/>
  <c r="AE16" i="1" s="1"/>
  <c r="J114" i="1"/>
  <c r="AE17" i="1" s="1"/>
  <c r="J115" i="1"/>
  <c r="AE18" i="1" s="1"/>
  <c r="J116" i="1"/>
  <c r="AE19" i="1" s="1"/>
  <c r="J117" i="1"/>
  <c r="AE20" i="1" s="1"/>
  <c r="J118" i="1"/>
  <c r="AE21" i="1" s="1"/>
  <c r="J119" i="1"/>
  <c r="AE22" i="1" s="1"/>
  <c r="J120" i="1"/>
  <c r="AE23" i="1" s="1"/>
  <c r="J121" i="1"/>
  <c r="AE24" i="1" s="1"/>
  <c r="J122" i="1"/>
  <c r="AE25" i="1" s="1"/>
  <c r="J125" i="1"/>
  <c r="AH12" i="1" s="1"/>
  <c r="J126" i="1"/>
  <c r="AH13" i="1" s="1"/>
  <c r="J127" i="1"/>
  <c r="AH14" i="1" s="1"/>
  <c r="J128" i="1"/>
  <c r="AH15" i="1" s="1"/>
  <c r="J129" i="1"/>
  <c r="AH16" i="1" s="1"/>
  <c r="J130" i="1"/>
  <c r="AH17" i="1" s="1"/>
  <c r="J10" i="1"/>
  <c r="X11" i="1" l="1"/>
  <c r="W9" i="1"/>
  <c r="AF11" i="1"/>
  <c r="AF22" i="1"/>
  <c r="AF18" i="1"/>
  <c r="AF14" i="1"/>
  <c r="AF25" i="1"/>
  <c r="AF21" i="1"/>
  <c r="AF17" i="1"/>
  <c r="AF13" i="1"/>
  <c r="AF24" i="1"/>
  <c r="AF20" i="1"/>
  <c r="AF16" i="1"/>
  <c r="AF12" i="1"/>
  <c r="AF23" i="1"/>
  <c r="AF15" i="1"/>
  <c r="AF19" i="1"/>
  <c r="AC9" i="1"/>
  <c r="AI14" i="1"/>
  <c r="AI17" i="1"/>
  <c r="AI13" i="1"/>
  <c r="AI16" i="1"/>
  <c r="AI12" i="1"/>
  <c r="AI15" i="1"/>
  <c r="AI11" i="1"/>
  <c r="AE9" i="1"/>
  <c r="Y9" i="1"/>
  <c r="Z22" i="1"/>
  <c r="R27" i="1"/>
  <c r="Q9" i="1"/>
  <c r="T11" i="1"/>
  <c r="S9" i="1"/>
  <c r="W19" i="1"/>
  <c r="U9" i="1"/>
  <c r="P11" i="1"/>
  <c r="N26" i="1"/>
  <c r="M9" i="1"/>
  <c r="O9" i="1"/>
  <c r="P12" i="1"/>
  <c r="AB11" i="1"/>
  <c r="AA9" i="1"/>
  <c r="L11" i="1"/>
  <c r="K9" i="1"/>
  <c r="Q18" i="1" l="1"/>
  <c r="Q14" i="1"/>
  <c r="Q22" i="1"/>
  <c r="Q21" i="1"/>
  <c r="Q17" i="1"/>
  <c r="Q13" i="1"/>
  <c r="Q23" i="1"/>
  <c r="Q20" i="1"/>
  <c r="Q16" i="1"/>
  <c r="Q12" i="1"/>
  <c r="Q15" i="1"/>
  <c r="Q19" i="1"/>
  <c r="Q11" i="1"/>
  <c r="U24" i="1"/>
  <c r="U20" i="1"/>
  <c r="U16" i="1"/>
  <c r="U12" i="1"/>
  <c r="U23" i="1"/>
  <c r="U19" i="1"/>
  <c r="U15" i="1"/>
  <c r="U11" i="1"/>
  <c r="U22" i="1"/>
  <c r="U18" i="1"/>
  <c r="U14" i="1"/>
  <c r="U21" i="1"/>
  <c r="U13" i="1"/>
  <c r="U25" i="1"/>
  <c r="U17" i="1"/>
  <c r="O38" i="1"/>
  <c r="O34" i="1"/>
  <c r="O30" i="1"/>
  <c r="O26" i="1"/>
  <c r="O37" i="1"/>
  <c r="O33" i="1"/>
  <c r="O29" i="1"/>
  <c r="O40" i="1"/>
  <c r="O36" i="1"/>
  <c r="O32" i="1"/>
  <c r="O28" i="1"/>
  <c r="O39" i="1"/>
  <c r="O31" i="1"/>
  <c r="O35" i="1"/>
  <c r="O27" i="1"/>
  <c r="AA27" i="1"/>
  <c r="AA23" i="1"/>
  <c r="AA26" i="1"/>
  <c r="AA25" i="1"/>
  <c r="AA22" i="1"/>
  <c r="AA24" i="1"/>
  <c r="X28" i="1"/>
  <c r="X24" i="1"/>
  <c r="X20" i="1"/>
  <c r="X27" i="1"/>
  <c r="X23" i="1"/>
  <c r="X19" i="1"/>
  <c r="X26" i="1"/>
  <c r="X22" i="1"/>
  <c r="X29" i="1"/>
  <c r="X21" i="1"/>
  <c r="X25" i="1"/>
  <c r="Y13" i="1"/>
  <c r="Y16" i="1"/>
  <c r="Y12" i="1"/>
  <c r="Y15" i="1"/>
  <c r="Y11" i="1"/>
  <c r="Y14" i="1"/>
  <c r="S27" i="1"/>
  <c r="S34" i="1"/>
  <c r="S30" i="1"/>
  <c r="S32" i="1"/>
  <c r="S35" i="1"/>
  <c r="S37" i="1"/>
  <c r="S33" i="1"/>
  <c r="S29" i="1"/>
  <c r="S36" i="1"/>
  <c r="S28" i="1"/>
  <c r="S31" i="1"/>
  <c r="M20" i="1"/>
  <c r="M16" i="1"/>
  <c r="M12" i="1"/>
  <c r="M19" i="1"/>
  <c r="M15" i="1"/>
  <c r="M11" i="1"/>
  <c r="M14" i="1"/>
  <c r="M17" i="1"/>
  <c r="M18" i="1"/>
  <c r="M13" i="1"/>
</calcChain>
</file>

<file path=xl/sharedStrings.xml><?xml version="1.0" encoding="utf-8"?>
<sst xmlns="http://schemas.openxmlformats.org/spreadsheetml/2006/main" count="180" uniqueCount="160">
  <si>
    <t>Cuestionario de estrés en personas con TEA</t>
  </si>
  <si>
    <t>Nombre Usuario:</t>
  </si>
  <si>
    <t>Edad:</t>
  </si>
  <si>
    <t xml:space="preserve">
</t>
  </si>
  <si>
    <t>Fecha de realización:</t>
  </si>
  <si>
    <t xml:space="preserve">Persona que realiza el cuestionario: </t>
  </si>
  <si>
    <t>1. Recibir un regalo</t>
  </si>
  <si>
    <t>2. Tener objetos personales o materiales desordenados</t>
  </si>
  <si>
    <t>3. Estar enfermo</t>
  </si>
  <si>
    <t xml:space="preserve">4. Esperar a hablar sobre intereses personales. </t>
  </si>
  <si>
    <t>5. No estar con familiares o personas de referencia</t>
  </si>
  <si>
    <t>6. No saber elegir</t>
  </si>
  <si>
    <t>7. Tener un cambio en la agenda o planes</t>
  </si>
  <si>
    <t>8. Estar cercano al ruido o interrupciones de otros</t>
  </si>
  <si>
    <t>9. Cambio de estaciones</t>
  </si>
  <si>
    <t>10. No saber comunicar las emociones propias</t>
  </si>
  <si>
    <t>11. Esperar situaciones preferidas</t>
  </si>
  <si>
    <t>12. Tener frío</t>
  </si>
  <si>
    <t>13. Ser tocado</t>
  </si>
  <si>
    <t>14. Perder la meta de la tarea</t>
  </si>
  <si>
    <t>15. Tener objetos personales o materiales perdidos</t>
  </si>
  <si>
    <t>16. Tener un cambio en la tarea hacia otra con instrucciones nuevas</t>
  </si>
  <si>
    <t>17. Ir a nuevas superficies.</t>
  </si>
  <si>
    <t>18. Impedir que complete un ritual</t>
  </si>
  <si>
    <t>19. Ser obligado a hacer algo no deseado</t>
  </si>
  <si>
    <t>20. Tener un cambio en el ambiente de cómodo a incómodo</t>
  </si>
  <si>
    <t>21. Impedirle llevar a cabo un ritual</t>
  </si>
  <si>
    <t xml:space="preserve">22. No saber rechazar </t>
  </si>
  <si>
    <t>23. Moverle de un lugar a otro</t>
  </si>
  <si>
    <t>24. Jugar con otros</t>
  </si>
  <si>
    <t>25. No ser el centro de atención</t>
  </si>
  <si>
    <t>26. Tener un cambio en el ambiente de una situación familiar a una desconocida</t>
  </si>
  <si>
    <t>27. Tener hambre</t>
  </si>
  <si>
    <t>28. Tener el cuerpo o la ropa manchada</t>
  </si>
  <si>
    <t xml:space="preserve">29. Recibir refuerzos por la actividad. </t>
  </si>
  <si>
    <t>30. Olores desagradables</t>
  </si>
  <si>
    <t>31. Tener algo marcado como correcto</t>
  </si>
  <si>
    <t>32. Recibir el refuerzo inadecuado</t>
  </si>
  <si>
    <t>33. Estar cerca de luces brillantes</t>
  </si>
  <si>
    <t>34. Estar sobreexcitado</t>
  </si>
  <si>
    <t>35. Seguir una dieta</t>
  </si>
  <si>
    <t>36. Tener tiempo desestructurado</t>
  </si>
  <si>
    <t>37. Permitírsele asistir a una fiesta o una situación favorita</t>
  </si>
  <si>
    <t>38. Recibir una reprimenda</t>
  </si>
  <si>
    <t>39. Los malos modales</t>
  </si>
  <si>
    <t>40. Hablar demasiado</t>
  </si>
  <si>
    <t>41. Tener pensamientos repetitivos</t>
  </si>
  <si>
    <t>42. Cambiar de una actividad preferida a una no preferida</t>
  </si>
  <si>
    <t>43. Exigencias altas</t>
  </si>
  <si>
    <t>44. Decirle que no</t>
  </si>
  <si>
    <t>45. Tener que atender en una actividad no preferida</t>
  </si>
  <si>
    <t>46. Insatisfacción sexual</t>
  </si>
  <si>
    <t>47. No saber generalizar aprendizajes.</t>
  </si>
  <si>
    <t>48. Tener que atender en una actividad no preferida</t>
  </si>
  <si>
    <t>49. Que le toquen sus objetos personales</t>
  </si>
  <si>
    <t>50. Probar una comida desconocida</t>
  </si>
  <si>
    <t>51. Estar estreñido</t>
  </si>
  <si>
    <t>52. Ser interrumpido mientras está atraído en su ritual</t>
  </si>
  <si>
    <t>53. Recibir abrazos y afecto</t>
  </si>
  <si>
    <t>54. Que las personas no estén en los contextos habituales</t>
  </si>
  <si>
    <t>55. Recibir críticas</t>
  </si>
  <si>
    <t>56. Que no le respeten su tiempo</t>
  </si>
  <si>
    <t>57. Tener calor</t>
  </si>
  <si>
    <t>58. Tener la comida mezclada</t>
  </si>
  <si>
    <t>59. Esperar una cola</t>
  </si>
  <si>
    <t>60. No ser capaz de comunicar necesidades</t>
  </si>
  <si>
    <t>61. No saber defenderse</t>
  </si>
  <si>
    <t>62. Esperar en un restaurante</t>
  </si>
  <si>
    <t>63. Tener un compañero que le cae mal</t>
  </si>
  <si>
    <t>64. Frustrarse ante tareas conocidas</t>
  </si>
  <si>
    <t>65. Ir a casa (Desde el cole, visitar a los padres, )</t>
  </si>
  <si>
    <t>66. No comprender el sentido de la actividad</t>
  </si>
  <si>
    <t>67. Tener que ir al baño</t>
  </si>
  <si>
    <t>68. Esperar al transporte</t>
  </si>
  <si>
    <t>69. No ser capaz de mostrase firme con otros</t>
  </si>
  <si>
    <t>70. Desconocer dónde están las personas</t>
  </si>
  <si>
    <t>71. Cambio de tiempo (lluvias, viento, humedad, calor excesivo)</t>
  </si>
  <si>
    <t>72. Tener sed</t>
  </si>
  <si>
    <t>73. Necesitar pedir ayuda</t>
  </si>
  <si>
    <t>74. Obligarle en la comida</t>
  </si>
  <si>
    <t>75. Olvidar objetos personales</t>
  </si>
  <si>
    <t>76. Participar en actividades grupales</t>
  </si>
  <si>
    <t>77. Tener cambios en el personal, profesores o monitores</t>
  </si>
  <si>
    <t>78. Perder en un juego</t>
  </si>
  <si>
    <t>79. Esperar para el refuerzo</t>
  </si>
  <si>
    <t>80. Ser cortado durante la sexualidad</t>
  </si>
  <si>
    <t>81. No tener resuelto preocupaciones o dudas</t>
  </si>
  <si>
    <t>82. Tener falta de tiempo en una actividad muy deseada</t>
  </si>
  <si>
    <t>83. Sentirse abarrotado en multitud</t>
  </si>
  <si>
    <t>84. Que alguien se equivoque</t>
  </si>
  <si>
    <t>85. No entender las emociones de terceros</t>
  </si>
  <si>
    <t>86. Falta de sueño</t>
  </si>
  <si>
    <t>87. Recibir refuerzos tangibles</t>
  </si>
  <si>
    <t>88. Esperar la comida</t>
  </si>
  <si>
    <t>89. Que elija otra persona que no es él (porque no le guste lo que elija o no pueda obtener lo que él realmente quiera)</t>
  </si>
  <si>
    <t>90. Estar cansado</t>
  </si>
  <si>
    <t>91. Esperar que empiece la rutina</t>
  </si>
  <si>
    <t>92. No poder expresar dolor</t>
  </si>
  <si>
    <t xml:space="preserve">93. Cambios en la comida </t>
  </si>
  <si>
    <t>94. Tener una conversación verbal</t>
  </si>
  <si>
    <t>95. Recibir refuerzo verbal</t>
  </si>
  <si>
    <t xml:space="preserve">96. No poder comprar lo previsto o lo deseado </t>
  </si>
  <si>
    <t>97. Frustrarse ante tareas de aprendizaje nuevas</t>
  </si>
  <si>
    <t>MIEDOS</t>
  </si>
  <si>
    <t>1. Miedo a los animales</t>
  </si>
  <si>
    <t>2. Miedo al agua (Piscinas, lagos, el mar, etc.)</t>
  </si>
  <si>
    <t>3. Miedo a la multitud</t>
  </si>
  <si>
    <t>4. Miedo a los lugares cerrados</t>
  </si>
  <si>
    <t>5. Miedo a la osucridad</t>
  </si>
  <si>
    <t>6. Miedo a sentirse solo</t>
  </si>
  <si>
    <t>7. Miedo a que le agredan</t>
  </si>
  <si>
    <t>8. Miedo a los llantos de niños o bebes</t>
  </si>
  <si>
    <t>9. Miedo a los baños (vater)</t>
  </si>
  <si>
    <t>10. Miedo a los lugares amplios</t>
  </si>
  <si>
    <t>11. Miedo al desequilibrio o alteraciones vestibulares</t>
  </si>
  <si>
    <t>12. Miedo a la muerte</t>
  </si>
  <si>
    <t>13. Miedo a los transportes</t>
  </si>
  <si>
    <t>14. Miedo a las enfermedades</t>
  </si>
  <si>
    <t>15. Miedo al ruido</t>
  </si>
  <si>
    <t>ESTRESORES DE LA VIDA DIARIA</t>
  </si>
  <si>
    <t>1. Ir al doctor o al dentista</t>
  </si>
  <si>
    <t>2. Tener convulsiones</t>
  </si>
  <si>
    <t>3. Tener un nuevo hermano</t>
  </si>
  <si>
    <t>4. Mudarse de casa</t>
  </si>
  <si>
    <t>5. Cambiarse de escuela</t>
  </si>
  <si>
    <t>6. Que los padres se divorcien</t>
  </si>
  <si>
    <t>7. Tener padres casados de nuevo</t>
  </si>
  <si>
    <t>Por favor, lista cualquier otro estresor:</t>
  </si>
  <si>
    <t>¿Cuál de estos estresores consideras más significativos? ¿Por qué?</t>
  </si>
  <si>
    <t>SOCIAL AMBIENTAL</t>
  </si>
  <si>
    <t>CAMBIOS</t>
  </si>
  <si>
    <t>DESAGRADABLE</t>
  </si>
  <si>
    <t>ANTICIPACIÓN</t>
  </si>
  <si>
    <t>ALIMENTACIÓN</t>
  </si>
  <si>
    <t>RITUALES</t>
  </si>
  <si>
    <t>POSITIVO</t>
  </si>
  <si>
    <t>Cuestionario sobre el Estrés en Personas con Autismo y Discapacidad del Desarrollo</t>
  </si>
  <si>
    <t>Traducción y Adaptación interna de The Groden Centre Inc.
“The Stress Survey Schedule for persons with autism and developmental disabilities”</t>
  </si>
  <si>
    <t>Objetivo:
El objetivo del Cuestionario sobre el Estrés en Personas con Autismo y Discapacidad del Desarrollo es el de ofrecer una herramienta para terapeutas, profesores, educadores y familiares que aumente la conciencia sobre la importancia de  los estresores que afectan a la vida de las personas con Autismo.
Como herramienta puede ser usada para crear objetivos de programación que modifiquen la respuesta  de las personas con Autismo y en poblaciones similares, mejorando así su calidad de vida en lo que respecta al bienestar físico y emocional.</t>
  </si>
  <si>
    <t>Aplicaciones:</t>
  </si>
  <si>
    <t>1. Herramienta para determinar las necesidades de las personas con el objetivo de crear programas de intervención dirigidos a modificar su respuesta a los estresores.</t>
  </si>
  <si>
    <t>2. Herramienta de comunicación entre los distintos  profesionales, familiares y demás componentes de grupos de apoyo de la persona con Autismo con el objetivo de mejorar la conciencia sobre las situaciones estresantes y los  indicadores de  estrés de cada  persona y para  consensuar e implementar intervenciones concretas para modificar la respuesta a los estresores.</t>
  </si>
  <si>
    <t>3. Utilización en Investigación para la determinación de las causas y naturaleza de la respuesta a los estresores  de las personas con Autismo.</t>
  </si>
  <si>
    <t xml:space="preserve">4. Herramienta de Planificación Proactiva considerando las aplicaciones previas. </t>
  </si>
  <si>
    <r>
      <t xml:space="preserve">5. Como recopilación de información previa para el desarrollo del </t>
    </r>
    <r>
      <rPr>
        <b/>
        <sz val="12"/>
        <color theme="4" tint="-0.249977111117893"/>
        <rFont val="Arial"/>
        <family val="2"/>
      </rPr>
      <t>Perfil Personal de Estrés de la persona con TEA</t>
    </r>
  </si>
  <si>
    <t xml:space="preserve">De nada a leve </t>
  </si>
  <si>
    <t>De leve a moderado</t>
  </si>
  <si>
    <t xml:space="preserve">Moderado                                </t>
  </si>
  <si>
    <t>De moderado a severo</t>
  </si>
  <si>
    <t xml:space="preserve">Severo </t>
  </si>
  <si>
    <t>COMUNICACIÓN EMOCIONES</t>
  </si>
  <si>
    <t>SENSORIAL PERSONAL</t>
  </si>
  <si>
    <t>Documento de Uso Interno: Autismo Sevilla</t>
  </si>
  <si>
    <t>Porcentaje de las distintos aspectos que influyen como estresores en la vida diaria de la persona.</t>
  </si>
  <si>
    <t>INFORME:</t>
  </si>
  <si>
    <t>AUTOR:</t>
  </si>
  <si>
    <t>FECHA:</t>
  </si>
  <si>
    <t xml:space="preserve"> </t>
  </si>
  <si>
    <t>RESULTADOS</t>
  </si>
  <si>
    <t>Por favor, valora la intensidad de la reacción al estrés en las siguientes situaciones, marcando con el numero correspondiente indicado en la intensidad.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</si>
</sst>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5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9D9D9D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rgb="FFE0666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4CCCC"/>
      </patternFill>
    </fill>
    <fill>
      <patternFill patternType="solid">
        <fgColor theme="2" tint="-4.9989318521683403E-2"/>
        <bgColor rgb="FFF4CCCC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E06666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1" fillId="0" borderId="0" xfId="0" applyFont="1" applyBorder="1"/>
    <xf numFmtId="0" fontId="4" fillId="5" borderId="34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4" fillId="5" borderId="39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9" borderId="0" xfId="0" applyFont="1" applyFill="1" applyBorder="1" applyAlignment="1"/>
    <xf numFmtId="0" fontId="0" fillId="0" borderId="0" xfId="0" applyFont="1" applyAlignment="1"/>
    <xf numFmtId="0" fontId="0" fillId="9" borderId="0" xfId="0" applyFont="1" applyFill="1" applyAlignment="1"/>
    <xf numFmtId="0" fontId="1" fillId="9" borderId="0" xfId="0" applyFont="1" applyFill="1" applyAlignment="1"/>
    <xf numFmtId="0" fontId="0" fillId="9" borderId="0" xfId="0" applyFont="1" applyFill="1" applyAlignment="1"/>
    <xf numFmtId="0" fontId="3" fillId="9" borderId="0" xfId="0" applyFont="1" applyFill="1" applyAlignment="1">
      <alignment horizontal="center"/>
    </xf>
    <xf numFmtId="0" fontId="1" fillId="9" borderId="0" xfId="0" applyFont="1" applyFill="1" applyBorder="1" applyAlignment="1"/>
    <xf numFmtId="0" fontId="1" fillId="9" borderId="0" xfId="0" applyFont="1" applyFill="1" applyBorder="1"/>
    <xf numFmtId="0" fontId="5" fillId="3" borderId="45" xfId="0" applyFont="1" applyFill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right" vertical="center" wrapText="1"/>
    </xf>
    <xf numFmtId="0" fontId="5" fillId="9" borderId="0" xfId="0" applyFont="1" applyFill="1" applyBorder="1" applyAlignment="1"/>
    <xf numFmtId="0" fontId="6" fillId="11" borderId="44" xfId="0" applyFont="1" applyFill="1" applyBorder="1" applyAlignment="1">
      <alignment horizont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10" fillId="9" borderId="0" xfId="0" applyFont="1" applyFill="1" applyBorder="1" applyAlignment="1" applyProtection="1">
      <alignment horizontal="center"/>
      <protection hidden="1"/>
    </xf>
    <xf numFmtId="0" fontId="11" fillId="9" borderId="0" xfId="0" applyFont="1" applyFill="1" applyBorder="1" applyAlignment="1" applyProtection="1">
      <protection hidden="1"/>
    </xf>
    <xf numFmtId="0" fontId="11" fillId="0" borderId="0" xfId="0" applyFont="1" applyAlignment="1" applyProtection="1">
      <protection hidden="1"/>
    </xf>
    <xf numFmtId="0" fontId="11" fillId="10" borderId="0" xfId="0" applyFont="1" applyFill="1" applyBorder="1" applyAlignment="1" applyProtection="1">
      <protection hidden="1"/>
    </xf>
    <xf numFmtId="0" fontId="11" fillId="10" borderId="0" xfId="0" applyFont="1" applyFill="1" applyBorder="1" applyProtection="1">
      <protection hidden="1"/>
    </xf>
    <xf numFmtId="164" fontId="11" fillId="9" borderId="0" xfId="0" applyNumberFormat="1" applyFont="1" applyFill="1" applyBorder="1" applyAlignment="1" applyProtection="1">
      <alignment horizontal="left"/>
      <protection hidden="1"/>
    </xf>
    <xf numFmtId="0" fontId="5" fillId="9" borderId="46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wrapText="1"/>
    </xf>
    <xf numFmtId="0" fontId="2" fillId="8" borderId="20" xfId="0" applyFont="1" applyFill="1" applyBorder="1" applyAlignment="1">
      <alignment wrapText="1"/>
    </xf>
    <xf numFmtId="0" fontId="2" fillId="8" borderId="31" xfId="0" applyFont="1" applyFill="1" applyBorder="1" applyAlignment="1">
      <alignment wrapText="1"/>
    </xf>
    <xf numFmtId="0" fontId="1" fillId="7" borderId="24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2" fillId="8" borderId="32" xfId="0" applyFont="1" applyFill="1" applyBorder="1" applyAlignment="1">
      <alignment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left"/>
    </xf>
    <xf numFmtId="0" fontId="4" fillId="5" borderId="4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7" borderId="26" xfId="0" applyFont="1" applyFill="1" applyBorder="1" applyAlignment="1">
      <alignment wrapText="1"/>
    </xf>
    <xf numFmtId="0" fontId="2" fillId="8" borderId="27" xfId="0" applyFont="1" applyFill="1" applyBorder="1" applyAlignment="1">
      <alignment wrapText="1"/>
    </xf>
    <xf numFmtId="0" fontId="2" fillId="8" borderId="33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6" fillId="5" borderId="7" xfId="0" applyFont="1" applyFill="1" applyBorder="1" applyAlignment="1"/>
    <xf numFmtId="0" fontId="6" fillId="5" borderId="8" xfId="0" applyFont="1" applyFill="1" applyBorder="1" applyAlignment="1"/>
    <xf numFmtId="0" fontId="1" fillId="7" borderId="19" xfId="0" applyFont="1" applyFill="1" applyBorder="1" applyAlignment="1"/>
    <xf numFmtId="0" fontId="2" fillId="8" borderId="20" xfId="0" applyFont="1" applyFill="1" applyBorder="1" applyAlignment="1"/>
    <xf numFmtId="0" fontId="2" fillId="8" borderId="21" xfId="0" applyFont="1" applyFill="1" applyBorder="1" applyAlignment="1"/>
    <xf numFmtId="0" fontId="1" fillId="7" borderId="24" xfId="0" applyFont="1" applyFill="1" applyBorder="1" applyAlignment="1"/>
    <xf numFmtId="0" fontId="2" fillId="8" borderId="4" xfId="0" applyFont="1" applyFill="1" applyBorder="1" applyAlignment="1"/>
    <xf numFmtId="0" fontId="2" fillId="8" borderId="2" xfId="0" applyFont="1" applyFill="1" applyBorder="1" applyAlignment="1"/>
    <xf numFmtId="0" fontId="1" fillId="7" borderId="26" xfId="0" applyFont="1" applyFill="1" applyBorder="1" applyAlignment="1"/>
    <xf numFmtId="0" fontId="2" fillId="8" borderId="27" xfId="0" applyFont="1" applyFill="1" applyBorder="1" applyAlignment="1"/>
    <xf numFmtId="0" fontId="2" fillId="8" borderId="28" xfId="0" applyFont="1" applyFill="1" applyBorder="1" applyAlignment="1"/>
    <xf numFmtId="0" fontId="1" fillId="6" borderId="1" xfId="0" applyFont="1" applyFill="1" applyBorder="1" applyAlignment="1"/>
    <xf numFmtId="0" fontId="2" fillId="5" borderId="2" xfId="0" applyFont="1" applyFill="1" applyBorder="1" applyAlignment="1"/>
    <xf numFmtId="0" fontId="2" fillId="5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49" fontId="5" fillId="9" borderId="6" xfId="0" applyNumberFormat="1" applyFont="1" applyFill="1" applyBorder="1" applyAlignment="1" applyProtection="1">
      <alignment horizontal="left" vertical="top" wrapText="1"/>
      <protection locked="0"/>
    </xf>
    <xf numFmtId="49" fontId="5" fillId="9" borderId="7" xfId="0" applyNumberFormat="1" applyFont="1" applyFill="1" applyBorder="1" applyAlignment="1" applyProtection="1">
      <alignment horizontal="left" vertical="top" wrapText="1"/>
      <protection locked="0"/>
    </xf>
    <xf numFmtId="49" fontId="5" fillId="9" borderId="8" xfId="0" applyNumberFormat="1" applyFont="1" applyFill="1" applyBorder="1" applyAlignment="1" applyProtection="1">
      <alignment horizontal="left" vertical="top" wrapText="1"/>
      <protection locked="0"/>
    </xf>
    <xf numFmtId="0" fontId="12" fillId="12" borderId="0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Border="1" applyAlignment="1" applyProtection="1">
      <alignment horizontal="center"/>
      <protection hidden="1"/>
    </xf>
    <xf numFmtId="49" fontId="8" fillId="9" borderId="6" xfId="0" applyNumberFormat="1" applyFont="1" applyFill="1" applyBorder="1" applyAlignment="1">
      <alignment horizontal="left" vertical="top" wrapText="1"/>
    </xf>
    <xf numFmtId="0" fontId="8" fillId="9" borderId="7" xfId="0" applyNumberFormat="1" applyFont="1" applyFill="1" applyBorder="1" applyAlignment="1">
      <alignment horizontal="left" vertical="top" wrapText="1"/>
    </xf>
    <xf numFmtId="0" fontId="8" fillId="9" borderId="8" xfId="0" applyNumberFormat="1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8" fillId="9" borderId="6" xfId="0" applyNumberFormat="1" applyFont="1" applyFill="1" applyBorder="1" applyAlignment="1">
      <alignment horizontal="left" vertical="top" wrapText="1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5" fillId="9" borderId="6" xfId="0" applyFont="1" applyFill="1" applyBorder="1" applyAlignment="1" applyProtection="1">
      <alignment horizontal="center"/>
      <protection locked="0"/>
    </xf>
    <xf numFmtId="0" fontId="0" fillId="9" borderId="8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5" fillId="9" borderId="6" xfId="0" applyFont="1" applyFill="1" applyBorder="1" applyAlignment="1" applyProtection="1">
      <alignment horizontal="left" vertical="top" wrapText="1"/>
      <protection locked="0"/>
    </xf>
    <xf numFmtId="0" fontId="0" fillId="9" borderId="7" xfId="0" applyFont="1" applyFill="1" applyBorder="1" applyAlignment="1" applyProtection="1">
      <alignment horizontal="left" vertical="top" wrapText="1"/>
      <protection locked="0"/>
    </xf>
    <xf numFmtId="0" fontId="0" fillId="9" borderId="8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5">
    <dxf>
      <fill>
        <patternFill>
          <bgColor rgb="FFFF3300"/>
        </patternFill>
      </fill>
    </dxf>
    <dxf>
      <fill>
        <patternFill>
          <bgColor rgb="FFFF9933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FF"/>
        </patternFill>
      </fill>
    </dxf>
    <dxf>
      <fill>
        <patternFill>
          <bgColor rgb="FFFF3300"/>
        </patternFill>
      </fill>
    </dxf>
    <dxf>
      <fill>
        <patternFill>
          <bgColor rgb="FFFF9933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FF"/>
        </patternFill>
      </fill>
    </dxf>
    <dxf>
      <fill>
        <patternFill>
          <bgColor rgb="FFFF3300"/>
        </patternFill>
      </fill>
    </dxf>
    <dxf>
      <fill>
        <patternFill>
          <bgColor rgb="FFFF9933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9D9D9D"/>
      <color rgb="FFEE2D00"/>
      <color rgb="FFFF9933"/>
      <color rgb="FFFF3300"/>
      <color rgb="FFFF00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2032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1-7437-4582-ADA4-C899D83B99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3-7437-4582-ADA4-C899D83B99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5-7437-4582-ADA4-C899D83B99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7-7437-4582-ADA4-C899D83B99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9-7437-4582-ADA4-C899D83B99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B-7437-4582-ADA4-C899D83B99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D-7437-4582-ADA4-C899D83B99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0F-7437-4582-ADA4-C899D83B998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1-7437-4582-ADA4-C899D83B998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3-7437-4582-ADA4-C899D83B998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5-7437-4582-ADA4-C899D83B998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7-7437-4582-ADA4-C899D83B998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9-7437-4582-ADA4-C899D83B998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B-7437-4582-ADA4-C899D83B998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D-7437-4582-ADA4-C899D83B998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1F-7437-4582-ADA4-C899D83B998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1-7437-4582-ADA4-C899D83B998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3-7437-4582-ADA4-C899D83B998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5-7437-4582-ADA4-C899D83B998B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7-7437-4582-ADA4-C899D83B998B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9-7437-4582-ADA4-C899D83B998B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203200"/>
              </a:sp3d>
            </c:spPr>
            <c:extLst>
              <c:ext xmlns:c16="http://schemas.microsoft.com/office/drawing/2014/chart" uri="{C3380CC4-5D6E-409C-BE32-E72D297353CC}">
                <c16:uniqueId val="{0000002B-7437-4582-ADA4-C899D83B998B}"/>
              </c:ext>
            </c:extLst>
          </c:dPt>
          <c:dLbls>
            <c:dLbl>
              <c:idx val="0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7437-4582-ADA4-C899D83B998B}"/>
                </c:ext>
              </c:extLst>
            </c:dLbl>
            <c:dLbl>
              <c:idx val="1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7437-4582-ADA4-C899D83B998B}"/>
                </c:ext>
              </c:extLst>
            </c:dLbl>
            <c:dLbl>
              <c:idx val="2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7437-4582-ADA4-C899D83B998B}"/>
                </c:ext>
              </c:extLst>
            </c:dLbl>
            <c:dLbl>
              <c:idx val="3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7437-4582-ADA4-C899D83B998B}"/>
                </c:ext>
              </c:extLst>
            </c:dLbl>
            <c:dLbl>
              <c:idx val="4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7437-4582-ADA4-C899D83B998B}"/>
                </c:ext>
              </c:extLst>
            </c:dLbl>
            <c:dLbl>
              <c:idx val="5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7437-4582-ADA4-C899D83B998B}"/>
                </c:ext>
              </c:extLst>
            </c:dLbl>
            <c:dLbl>
              <c:idx val="6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7437-4582-ADA4-C899D83B998B}"/>
                </c:ext>
              </c:extLst>
            </c:dLbl>
            <c:dLbl>
              <c:idx val="7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7437-4582-ADA4-C899D83B998B}"/>
                </c:ext>
              </c:extLst>
            </c:dLbl>
            <c:dLbl>
              <c:idx val="8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7437-4582-ADA4-C899D83B998B}"/>
                </c:ext>
              </c:extLst>
            </c:dLbl>
            <c:dLbl>
              <c:idx val="9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7437-4582-ADA4-C899D83B998B}"/>
                </c:ext>
              </c:extLst>
            </c:dLbl>
            <c:dLbl>
              <c:idx val="10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7437-4582-ADA4-C899D83B998B}"/>
                </c:ext>
              </c:extLst>
            </c:dLbl>
            <c:dLbl>
              <c:idx val="11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7437-4582-ADA4-C899D83B998B}"/>
                </c:ext>
              </c:extLst>
            </c:dLbl>
            <c:dLbl>
              <c:idx val="12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7437-4582-ADA4-C899D83B998B}"/>
                </c:ext>
              </c:extLst>
            </c:dLbl>
            <c:dLbl>
              <c:idx val="13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B-7437-4582-ADA4-C899D83B998B}"/>
                </c:ext>
              </c:extLst>
            </c:dLbl>
            <c:dLbl>
              <c:idx val="14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D-7437-4582-ADA4-C899D83B998B}"/>
                </c:ext>
              </c:extLst>
            </c:dLbl>
            <c:dLbl>
              <c:idx val="15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F-7437-4582-ADA4-C899D83B998B}"/>
                </c:ext>
              </c:extLst>
            </c:dLbl>
            <c:dLbl>
              <c:idx val="16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1-7437-4582-ADA4-C899D83B998B}"/>
                </c:ext>
              </c:extLst>
            </c:dLbl>
            <c:dLbl>
              <c:idx val="17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3-7437-4582-ADA4-C899D83B998B}"/>
                </c:ext>
              </c:extLst>
            </c:dLbl>
            <c:dLbl>
              <c:idx val="18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7437-4582-ADA4-C899D83B998B}"/>
                </c:ext>
              </c:extLst>
            </c:dLbl>
            <c:dLbl>
              <c:idx val="19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7-7437-4582-ADA4-C899D83B998B}"/>
                </c:ext>
              </c:extLst>
            </c:dLbl>
            <c:dLbl>
              <c:idx val="20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9-7437-4582-ADA4-C899D83B998B}"/>
                </c:ext>
              </c:extLst>
            </c:dLbl>
            <c:dLbl>
              <c:idx val="21"/>
              <c:spPr>
                <a:solidFill>
                  <a:srgbClr val="FFFFFF"/>
                </a:solidFill>
                <a:ln>
                  <a:solidFill>
                    <a:srgbClr val="4285F4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B-7437-4582-ADA4-C899D83B998B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4285F4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Items!$K$8:$AF$8</c:f>
              <c:strCache>
                <c:ptCount val="21"/>
                <c:pt idx="0">
                  <c:v>SOCIAL AMBIENTAL</c:v>
                </c:pt>
                <c:pt idx="2">
                  <c:v>CAMBIOS</c:v>
                </c:pt>
                <c:pt idx="4">
                  <c:v>DESAGRADABLE</c:v>
                </c:pt>
                <c:pt idx="6">
                  <c:v>ANTICIPACIÓN</c:v>
                </c:pt>
                <c:pt idx="8">
                  <c:v>SENSORIAL PERSONAL</c:v>
                </c:pt>
                <c:pt idx="10">
                  <c:v>COMUNICACIÓN EMOCIONES</c:v>
                </c:pt>
                <c:pt idx="12">
                  <c:v>ALIMENTACIÓN</c:v>
                </c:pt>
                <c:pt idx="14">
                  <c:v>RITUALES</c:v>
                </c:pt>
                <c:pt idx="16">
                  <c:v>POSITIVO</c:v>
                </c:pt>
                <c:pt idx="18">
                  <c:v>MIEDOS</c:v>
                </c:pt>
                <c:pt idx="20">
                  <c:v>ESTRESORES DE LA VIDA DIARIA</c:v>
                </c:pt>
              </c:strCache>
            </c:strRef>
          </c:cat>
          <c:val>
            <c:numRef>
              <c:f>Items!$K$9:$AF$9</c:f>
              <c:numCache>
                <c:formatCode>General</c:formatCode>
                <c:ptCount val="2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437-4582-ADA4-C899D83B998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  <a:scene3d>
      <a:camera prst="orthographicFront"/>
      <a:lightRig rig="threePt" dir="t"/>
    </a:scene3d>
    <a:sp3d>
      <a:bevelT w="203200"/>
      <a:bevelB/>
    </a:sp3d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POSITIVO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Items!$AA$11:$AA$19</c:f>
              <c:numCache>
                <c:formatCode>General</c:formatCode>
                <c:ptCount val="9"/>
                <c:pt idx="0">
                  <c:v>1</c:v>
                </c:pt>
                <c:pt idx="1">
                  <c:v>24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37</c:v>
                </c:pt>
                <c:pt idx="6">
                  <c:v>87</c:v>
                </c:pt>
                <c:pt idx="7">
                  <c:v>94</c:v>
                </c:pt>
                <c:pt idx="8">
                  <c:v>95</c:v>
                </c:pt>
              </c:numCache>
            </c:numRef>
          </c:cat>
          <c:val>
            <c:numRef>
              <c:f>Items!$AB$11:$AB$19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3-40D0-9CE4-915010D8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37691136"/>
        <c:axId val="437689568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D03-40D0-9CE4-915010D8C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Items!$AA$11:$AA$19</c:f>
              <c:numCache>
                <c:formatCode>General</c:formatCode>
                <c:ptCount val="9"/>
                <c:pt idx="0">
                  <c:v>1</c:v>
                </c:pt>
                <c:pt idx="1">
                  <c:v>24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37</c:v>
                </c:pt>
                <c:pt idx="6">
                  <c:v>87</c:v>
                </c:pt>
                <c:pt idx="7">
                  <c:v>94</c:v>
                </c:pt>
                <c:pt idx="8">
                  <c:v>95</c:v>
                </c:pt>
              </c:numCache>
            </c:numRef>
          </c:cat>
          <c:val>
            <c:numRef>
              <c:f>Items!$AC$11:$AC$19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03-40D0-9CE4-915010D8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91136"/>
        <c:axId val="437689568"/>
      </c:lineChart>
      <c:catAx>
        <c:axId val="4376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7689568"/>
        <c:crosses val="autoZero"/>
        <c:auto val="1"/>
        <c:lblAlgn val="ctr"/>
        <c:lblOffset val="100"/>
        <c:noMultiLvlLbl val="0"/>
      </c:catAx>
      <c:valAx>
        <c:axId val="4376895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76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MIEDOS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Items!$AD$11:$AD$25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Items!$AE$11:$AE$25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8-4E62-B6F7-1CD3424E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50119904"/>
        <c:axId val="550119512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348-4E62-B6F7-1CD3424E3D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Items!$AD$11:$AD$25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Items!$AF$11:$AF$25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48-4E62-B6F7-1CD3424E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119904"/>
        <c:axId val="550119512"/>
      </c:lineChart>
      <c:catAx>
        <c:axId val="55011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119512"/>
        <c:crosses val="autoZero"/>
        <c:auto val="1"/>
        <c:lblAlgn val="ctr"/>
        <c:lblOffset val="100"/>
        <c:noMultiLvlLbl val="0"/>
      </c:catAx>
      <c:valAx>
        <c:axId val="550119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011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ESTRESORES DE LA VIDA DIARIA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Items!$AG$11:$AG$17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Items!$AH$11:$AH$17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5-4765-8DE8-30103BA7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12255104"/>
        <c:axId val="34253256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C25-4765-8DE8-30103BA7FB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Items!$AD$11:$AD$25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Items!$AI$11:$AI$17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5-4765-8DE8-30103BA7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255104"/>
        <c:axId val="34253256"/>
      </c:lineChart>
      <c:catAx>
        <c:axId val="51225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253256"/>
        <c:crosses val="autoZero"/>
        <c:auto val="1"/>
        <c:lblAlgn val="ctr"/>
        <c:lblOffset val="100"/>
        <c:noMultiLvlLbl val="0"/>
      </c:catAx>
      <c:valAx>
        <c:axId val="34253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22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SOCIAL / AMBIENTAL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Items!$K$11:$K$20</c:f>
              <c:numCache>
                <c:formatCode>General</c:formatCode>
                <c:ptCount val="10"/>
                <c:pt idx="0">
                  <c:v>5</c:v>
                </c:pt>
                <c:pt idx="1">
                  <c:v>17</c:v>
                </c:pt>
                <c:pt idx="2">
                  <c:v>25</c:v>
                </c:pt>
                <c:pt idx="3">
                  <c:v>32</c:v>
                </c:pt>
                <c:pt idx="4">
                  <c:v>39</c:v>
                </c:pt>
                <c:pt idx="5">
                  <c:v>43</c:v>
                </c:pt>
                <c:pt idx="6">
                  <c:v>63</c:v>
                </c:pt>
                <c:pt idx="7">
                  <c:v>69</c:v>
                </c:pt>
                <c:pt idx="8">
                  <c:v>76</c:v>
                </c:pt>
                <c:pt idx="9">
                  <c:v>84</c:v>
                </c:pt>
              </c:numCache>
            </c:numRef>
          </c:cat>
          <c:val>
            <c:numRef>
              <c:f>Items!$L$11:$L$20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7-4844-B837-98D89C40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75911176"/>
        <c:axId val="375910392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897-4844-B837-98D89C40A9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Items!$L$21</c:f>
              <c:numCache>
                <c:formatCode>General</c:formatCode>
                <c:ptCount val="1"/>
              </c:numCache>
            </c:numRef>
          </c:cat>
          <c:val>
            <c:numRef>
              <c:f>Items!$M$11:$M$20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7-4844-B837-98D89C40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11176"/>
        <c:axId val="375910392"/>
      </c:lineChart>
      <c:catAx>
        <c:axId val="37591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5910392"/>
        <c:crosses val="autoZero"/>
        <c:auto val="1"/>
        <c:lblAlgn val="ctr"/>
        <c:lblOffset val="100"/>
        <c:noMultiLvlLbl val="0"/>
      </c:catAx>
      <c:valAx>
        <c:axId val="3759103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591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CAMBIO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Items!$M$26:$M$40</c:f>
              <c:numCache>
                <c:formatCode>General</c:formatCode>
                <c:ptCount val="15"/>
                <c:pt idx="0">
                  <c:v>7</c:v>
                </c:pt>
                <c:pt idx="1">
                  <c:v>9</c:v>
                </c:pt>
                <c:pt idx="2">
                  <c:v>16</c:v>
                </c:pt>
                <c:pt idx="3">
                  <c:v>20</c:v>
                </c:pt>
                <c:pt idx="4">
                  <c:v>23</c:v>
                </c:pt>
                <c:pt idx="5">
                  <c:v>26</c:v>
                </c:pt>
                <c:pt idx="6">
                  <c:v>42</c:v>
                </c:pt>
                <c:pt idx="7">
                  <c:v>45</c:v>
                </c:pt>
                <c:pt idx="8">
                  <c:v>54</c:v>
                </c:pt>
                <c:pt idx="9">
                  <c:v>71</c:v>
                </c:pt>
                <c:pt idx="10">
                  <c:v>75</c:v>
                </c:pt>
                <c:pt idx="11">
                  <c:v>77</c:v>
                </c:pt>
                <c:pt idx="12">
                  <c:v>82</c:v>
                </c:pt>
                <c:pt idx="13">
                  <c:v>93</c:v>
                </c:pt>
                <c:pt idx="14">
                  <c:v>96</c:v>
                </c:pt>
              </c:numCache>
            </c:numRef>
          </c:cat>
          <c:val>
            <c:numRef>
              <c:f>Items!$N$26:$N$40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1-4EB7-900A-6EA361E7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9406416"/>
        <c:axId val="499404848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421-4EB7-900A-6EA361E788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Items!$L$21</c:f>
              <c:numCache>
                <c:formatCode>General</c:formatCode>
                <c:ptCount val="1"/>
              </c:numCache>
            </c:numRef>
          </c:cat>
          <c:val>
            <c:numRef>
              <c:f>Items!$O$26:$O$40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21-4EB7-900A-6EA361E7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406416"/>
        <c:axId val="499404848"/>
      </c:lineChart>
      <c:catAx>
        <c:axId val="49940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9404848"/>
        <c:crosses val="autoZero"/>
        <c:auto val="1"/>
        <c:lblAlgn val="ctr"/>
        <c:lblOffset val="100"/>
        <c:noMultiLvlLbl val="0"/>
      </c:catAx>
      <c:valAx>
        <c:axId val="499404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940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DESAGRADABLE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Items!$O$11:$O$23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15</c:v>
                </c:pt>
                <c:pt idx="3">
                  <c:v>19</c:v>
                </c:pt>
                <c:pt idx="4">
                  <c:v>28</c:v>
                </c:pt>
                <c:pt idx="5">
                  <c:v>38</c:v>
                </c:pt>
                <c:pt idx="6">
                  <c:v>44</c:v>
                </c:pt>
                <c:pt idx="7">
                  <c:v>51</c:v>
                </c:pt>
                <c:pt idx="8">
                  <c:v>55</c:v>
                </c:pt>
                <c:pt idx="9">
                  <c:v>56</c:v>
                </c:pt>
                <c:pt idx="10">
                  <c:v>64</c:v>
                </c:pt>
                <c:pt idx="11">
                  <c:v>78</c:v>
                </c:pt>
                <c:pt idx="12">
                  <c:v>80</c:v>
                </c:pt>
              </c:numCache>
            </c:numRef>
          </c:cat>
          <c:val>
            <c:numRef>
              <c:f>Items!$P$11:$P$23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F-4CC5-9C85-BDF0124AA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36677976"/>
        <c:axId val="436685424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45F-4CC5-9C85-BDF0124AA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Items!$L$21</c:f>
              <c:numCache>
                <c:formatCode>General</c:formatCode>
                <c:ptCount val="1"/>
              </c:numCache>
            </c:numRef>
          </c:cat>
          <c:val>
            <c:numRef>
              <c:f>Items!$Q$11:$Q$23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5F-4CC5-9C85-BDF0124AA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77976"/>
        <c:axId val="436685424"/>
      </c:lineChart>
      <c:catAx>
        <c:axId val="43667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685424"/>
        <c:crosses val="autoZero"/>
        <c:auto val="1"/>
        <c:lblAlgn val="ctr"/>
        <c:lblOffset val="100"/>
        <c:noMultiLvlLbl val="0"/>
      </c:catAx>
      <c:valAx>
        <c:axId val="4366854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667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ANTICIPACIÓN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Items!$Q$27:$Q$37</c:f>
              <c:numCache>
                <c:formatCode>General</c:formatCode>
                <c:ptCount val="11"/>
                <c:pt idx="0">
                  <c:v>11</c:v>
                </c:pt>
                <c:pt idx="1">
                  <c:v>14</c:v>
                </c:pt>
                <c:pt idx="2">
                  <c:v>36</c:v>
                </c:pt>
                <c:pt idx="3">
                  <c:v>59</c:v>
                </c:pt>
                <c:pt idx="4">
                  <c:v>65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79</c:v>
                </c:pt>
                <c:pt idx="9">
                  <c:v>91</c:v>
                </c:pt>
                <c:pt idx="10">
                  <c:v>97</c:v>
                </c:pt>
              </c:numCache>
            </c:numRef>
          </c:cat>
          <c:val>
            <c:numRef>
              <c:f>Items!$R$27:$R$37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2-43B1-9DC2-F6C01A41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9919480"/>
        <c:axId val="509921440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D2-43B1-9DC2-F6C01A41C2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Items!$Q$27:$Q$37</c:f>
              <c:numCache>
                <c:formatCode>General</c:formatCode>
                <c:ptCount val="11"/>
                <c:pt idx="0">
                  <c:v>11</c:v>
                </c:pt>
                <c:pt idx="1">
                  <c:v>14</c:v>
                </c:pt>
                <c:pt idx="2">
                  <c:v>36</c:v>
                </c:pt>
                <c:pt idx="3">
                  <c:v>59</c:v>
                </c:pt>
                <c:pt idx="4">
                  <c:v>65</c:v>
                </c:pt>
                <c:pt idx="5">
                  <c:v>66</c:v>
                </c:pt>
                <c:pt idx="6">
                  <c:v>68</c:v>
                </c:pt>
                <c:pt idx="7">
                  <c:v>70</c:v>
                </c:pt>
                <c:pt idx="8">
                  <c:v>79</c:v>
                </c:pt>
                <c:pt idx="9">
                  <c:v>91</c:v>
                </c:pt>
                <c:pt idx="10">
                  <c:v>97</c:v>
                </c:pt>
              </c:numCache>
            </c:numRef>
          </c:cat>
          <c:val>
            <c:numRef>
              <c:f>Items!$S$27:$S$37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D2-43B1-9DC2-F6C01A41C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919480"/>
        <c:axId val="509921440"/>
      </c:lineChart>
      <c:catAx>
        <c:axId val="50991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921440"/>
        <c:crosses val="autoZero"/>
        <c:auto val="1"/>
        <c:lblAlgn val="ctr"/>
        <c:lblOffset val="100"/>
        <c:noMultiLvlLbl val="0"/>
      </c:catAx>
      <c:valAx>
        <c:axId val="509921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991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SENSORIAL / PERSONAL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Items!$S$11:$S$25</c:f>
              <c:numCache>
                <c:formatCode>General</c:formatCode>
                <c:ptCount val="15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3">
                  <c:v>27</c:v>
                </c:pt>
                <c:pt idx="4">
                  <c:v>30</c:v>
                </c:pt>
                <c:pt idx="5">
                  <c:v>33</c:v>
                </c:pt>
                <c:pt idx="6">
                  <c:v>40</c:v>
                </c:pt>
                <c:pt idx="7">
                  <c:v>49</c:v>
                </c:pt>
                <c:pt idx="8">
                  <c:v>53</c:v>
                </c:pt>
                <c:pt idx="9">
                  <c:v>57</c:v>
                </c:pt>
                <c:pt idx="10">
                  <c:v>67</c:v>
                </c:pt>
                <c:pt idx="11">
                  <c:v>72</c:v>
                </c:pt>
                <c:pt idx="12">
                  <c:v>83</c:v>
                </c:pt>
                <c:pt idx="13">
                  <c:v>86</c:v>
                </c:pt>
                <c:pt idx="14">
                  <c:v>90</c:v>
                </c:pt>
              </c:numCache>
            </c:numRef>
          </c:cat>
          <c:val>
            <c:numRef>
              <c:f>Items!$T$11:$T$25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A-424E-8F2E-1A3EFF61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36670992"/>
        <c:axId val="372981424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E4A-424E-8F2E-1A3EFF619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Items!$S$11:$S$25</c:f>
              <c:numCache>
                <c:formatCode>General</c:formatCode>
                <c:ptCount val="15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3">
                  <c:v>27</c:v>
                </c:pt>
                <c:pt idx="4">
                  <c:v>30</c:v>
                </c:pt>
                <c:pt idx="5">
                  <c:v>33</c:v>
                </c:pt>
                <c:pt idx="6">
                  <c:v>40</c:v>
                </c:pt>
                <c:pt idx="7">
                  <c:v>49</c:v>
                </c:pt>
                <c:pt idx="8">
                  <c:v>53</c:v>
                </c:pt>
                <c:pt idx="9">
                  <c:v>57</c:v>
                </c:pt>
                <c:pt idx="10">
                  <c:v>67</c:v>
                </c:pt>
                <c:pt idx="11">
                  <c:v>72</c:v>
                </c:pt>
                <c:pt idx="12">
                  <c:v>83</c:v>
                </c:pt>
                <c:pt idx="13">
                  <c:v>86</c:v>
                </c:pt>
                <c:pt idx="14">
                  <c:v>90</c:v>
                </c:pt>
              </c:numCache>
            </c:numRef>
          </c:cat>
          <c:val>
            <c:numRef>
              <c:f>Items!$U$11:$U$25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4A-424E-8F2E-1A3EFF619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70992"/>
        <c:axId val="372981424"/>
      </c:lineChart>
      <c:catAx>
        <c:axId val="43667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981424"/>
        <c:crosses val="autoZero"/>
        <c:auto val="1"/>
        <c:lblAlgn val="ctr"/>
        <c:lblOffset val="100"/>
        <c:noMultiLvlLbl val="0"/>
      </c:catAx>
      <c:valAx>
        <c:axId val="3729814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3667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COMUNICACIÓN / EMOCIONES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Items!$V$19:$V$29</c:f>
              <c:numCache>
                <c:formatCode>General</c:formatCode>
                <c:ptCount val="11"/>
                <c:pt idx="0">
                  <c:v>6</c:v>
                </c:pt>
                <c:pt idx="1">
                  <c:v>10</c:v>
                </c:pt>
                <c:pt idx="2">
                  <c:v>22</c:v>
                </c:pt>
                <c:pt idx="3">
                  <c:v>47</c:v>
                </c:pt>
                <c:pt idx="4">
                  <c:v>48</c:v>
                </c:pt>
                <c:pt idx="5">
                  <c:v>60</c:v>
                </c:pt>
                <c:pt idx="6">
                  <c:v>61</c:v>
                </c:pt>
                <c:pt idx="7">
                  <c:v>73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</c:numCache>
            </c:numRef>
          </c:cat>
          <c:val>
            <c:numRef>
              <c:f>Items!$W$19:$W$29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B-4085-9245-828B1082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04591232"/>
        <c:axId val="504591624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8B-4085-9245-828B10824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Items!$V$19:$V$29</c:f>
              <c:numCache>
                <c:formatCode>General</c:formatCode>
                <c:ptCount val="11"/>
                <c:pt idx="0">
                  <c:v>6</c:v>
                </c:pt>
                <c:pt idx="1">
                  <c:v>10</c:v>
                </c:pt>
                <c:pt idx="2">
                  <c:v>22</c:v>
                </c:pt>
                <c:pt idx="3">
                  <c:v>47</c:v>
                </c:pt>
                <c:pt idx="4">
                  <c:v>48</c:v>
                </c:pt>
                <c:pt idx="5">
                  <c:v>60</c:v>
                </c:pt>
                <c:pt idx="6">
                  <c:v>61</c:v>
                </c:pt>
                <c:pt idx="7">
                  <c:v>73</c:v>
                </c:pt>
                <c:pt idx="8">
                  <c:v>85</c:v>
                </c:pt>
                <c:pt idx="9">
                  <c:v>89</c:v>
                </c:pt>
                <c:pt idx="10">
                  <c:v>92</c:v>
                </c:pt>
              </c:numCache>
            </c:numRef>
          </c:cat>
          <c:val>
            <c:numRef>
              <c:f>Items!$X$19:$X$29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8B-4085-9245-828B10824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91232"/>
        <c:axId val="504591624"/>
      </c:lineChart>
      <c:catAx>
        <c:axId val="5045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591624"/>
        <c:crosses val="autoZero"/>
        <c:auto val="1"/>
        <c:lblAlgn val="ctr"/>
        <c:lblOffset val="100"/>
        <c:noMultiLvlLbl val="0"/>
      </c:catAx>
      <c:valAx>
        <c:axId val="504591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459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ALIMENTACIÓN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Items!$W$11:$W$16</c:f>
              <c:numCache>
                <c:formatCode>General</c:formatCode>
                <c:ptCount val="6"/>
                <c:pt idx="0">
                  <c:v>35</c:v>
                </c:pt>
                <c:pt idx="1">
                  <c:v>50</c:v>
                </c:pt>
                <c:pt idx="2">
                  <c:v>58</c:v>
                </c:pt>
                <c:pt idx="3">
                  <c:v>62</c:v>
                </c:pt>
                <c:pt idx="4">
                  <c:v>74</c:v>
                </c:pt>
                <c:pt idx="5">
                  <c:v>88</c:v>
                </c:pt>
              </c:numCache>
            </c:numRef>
          </c:cat>
          <c:val>
            <c:numRef>
              <c:f>Items!$X$11:$X$16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3-444B-B061-6071E01F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93600984"/>
        <c:axId val="193601376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023-444B-B061-6071E01F95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Items!$W$11:$W$16</c:f>
              <c:numCache>
                <c:formatCode>General</c:formatCode>
                <c:ptCount val="6"/>
                <c:pt idx="0">
                  <c:v>35</c:v>
                </c:pt>
                <c:pt idx="1">
                  <c:v>50</c:v>
                </c:pt>
                <c:pt idx="2">
                  <c:v>58</c:v>
                </c:pt>
                <c:pt idx="3">
                  <c:v>62</c:v>
                </c:pt>
                <c:pt idx="4">
                  <c:v>74</c:v>
                </c:pt>
                <c:pt idx="5">
                  <c:v>88</c:v>
                </c:pt>
              </c:numCache>
            </c:numRef>
          </c:cat>
          <c:val>
            <c:numRef>
              <c:f>Items!$Y$11:$Y$16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23-444B-B061-6071E01F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00984"/>
        <c:axId val="193601376"/>
      </c:lineChart>
      <c:catAx>
        <c:axId val="19360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601376"/>
        <c:crosses val="autoZero"/>
        <c:auto val="1"/>
        <c:lblAlgn val="ctr"/>
        <c:lblOffset val="100"/>
        <c:noMultiLvlLbl val="0"/>
      </c:catAx>
      <c:valAx>
        <c:axId val="1936013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360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RITUALES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ITEMS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Items!$Y$22:$Y$27</c:f>
              <c:numCache>
                <c:formatCode>General</c:formatCode>
                <c:ptCount val="6"/>
                <c:pt idx="0">
                  <c:v>2</c:v>
                </c:pt>
                <c:pt idx="1">
                  <c:v>18</c:v>
                </c:pt>
                <c:pt idx="2">
                  <c:v>21</c:v>
                </c:pt>
                <c:pt idx="3">
                  <c:v>41</c:v>
                </c:pt>
                <c:pt idx="4">
                  <c:v>52</c:v>
                </c:pt>
                <c:pt idx="5">
                  <c:v>81</c:v>
                </c:pt>
              </c:numCache>
            </c:numRef>
          </c:cat>
          <c:val>
            <c:numRef>
              <c:f>Items!$Z$22:$Z$27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2-4506-9C9E-EFC85281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372983384"/>
        <c:axId val="372981816"/>
      </c:barChart>
      <c:lineChart>
        <c:grouping val="standard"/>
        <c:varyColors val="0"/>
        <c:ser>
          <c:idx val="1"/>
          <c:order val="1"/>
          <c:tx>
            <c:v>Promedio</c:v>
          </c:tx>
          <c:spPr>
            <a:ln w="28575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EE2D00">
                    <a:alpha val="8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F62-4506-9C9E-EFC8528126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Items!$Y$22:$Y$27</c:f>
              <c:numCache>
                <c:formatCode>General</c:formatCode>
                <c:ptCount val="6"/>
                <c:pt idx="0">
                  <c:v>2</c:v>
                </c:pt>
                <c:pt idx="1">
                  <c:v>18</c:v>
                </c:pt>
                <c:pt idx="2">
                  <c:v>21</c:v>
                </c:pt>
                <c:pt idx="3">
                  <c:v>41</c:v>
                </c:pt>
                <c:pt idx="4">
                  <c:v>52</c:v>
                </c:pt>
                <c:pt idx="5">
                  <c:v>81</c:v>
                </c:pt>
              </c:numCache>
            </c:numRef>
          </c:cat>
          <c:val>
            <c:numRef>
              <c:f>Items!$AA$22:$AA$27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62-4506-9C9E-EFC85281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983384"/>
        <c:axId val="372981816"/>
      </c:lineChart>
      <c:catAx>
        <c:axId val="37298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2981816"/>
        <c:crosses val="autoZero"/>
        <c:auto val="1"/>
        <c:lblAlgn val="ctr"/>
        <c:lblOffset val="100"/>
        <c:noMultiLvlLbl val="0"/>
      </c:catAx>
      <c:valAx>
        <c:axId val="3729818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298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203200"/>
    </a:sp3d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64</xdr:row>
      <xdr:rowOff>42333</xdr:rowOff>
    </xdr:from>
    <xdr:to>
      <xdr:col>7</xdr:col>
      <xdr:colOff>793750</xdr:colOff>
      <xdr:row>89</xdr:row>
      <xdr:rowOff>2081893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7</xdr:row>
      <xdr:rowOff>59267</xdr:rowOff>
    </xdr:from>
    <xdr:to>
      <xdr:col>2</xdr:col>
      <xdr:colOff>496359</xdr:colOff>
      <xdr:row>15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590550</xdr:colOff>
      <xdr:row>7</xdr:row>
      <xdr:rowOff>57150</xdr:rowOff>
    </xdr:from>
    <xdr:to>
      <xdr:col>4</xdr:col>
      <xdr:colOff>433916</xdr:colOff>
      <xdr:row>15</xdr:row>
      <xdr:rowOff>30692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539751</xdr:colOff>
      <xdr:row>7</xdr:row>
      <xdr:rowOff>52916</xdr:rowOff>
    </xdr:from>
    <xdr:to>
      <xdr:col>8</xdr:col>
      <xdr:colOff>0</xdr:colOff>
      <xdr:row>15</xdr:row>
      <xdr:rowOff>31750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83609</xdr:colOff>
      <xdr:row>18</xdr:row>
      <xdr:rowOff>157691</xdr:rowOff>
    </xdr:from>
    <xdr:to>
      <xdr:col>2</xdr:col>
      <xdr:colOff>463550</xdr:colOff>
      <xdr:row>28</xdr:row>
      <xdr:rowOff>105832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549274</xdr:colOff>
      <xdr:row>19</xdr:row>
      <xdr:rowOff>10583</xdr:rowOff>
    </xdr:from>
    <xdr:to>
      <xdr:col>4</xdr:col>
      <xdr:colOff>415924</xdr:colOff>
      <xdr:row>28</xdr:row>
      <xdr:rowOff>101599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501650</xdr:colOff>
      <xdr:row>19</xdr:row>
      <xdr:rowOff>20108</xdr:rowOff>
    </xdr:from>
    <xdr:to>
      <xdr:col>7</xdr:col>
      <xdr:colOff>781050</xdr:colOff>
      <xdr:row>28</xdr:row>
      <xdr:rowOff>111124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82549</xdr:colOff>
      <xdr:row>32</xdr:row>
      <xdr:rowOff>58209</xdr:rowOff>
    </xdr:from>
    <xdr:to>
      <xdr:col>2</xdr:col>
      <xdr:colOff>462490</xdr:colOff>
      <xdr:row>40</xdr:row>
      <xdr:rowOff>152400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549273</xdr:colOff>
      <xdr:row>32</xdr:row>
      <xdr:rowOff>67734</xdr:rowOff>
    </xdr:from>
    <xdr:to>
      <xdr:col>4</xdr:col>
      <xdr:colOff>415923</xdr:colOff>
      <xdr:row>41</xdr:row>
      <xdr:rowOff>3175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501649</xdr:colOff>
      <xdr:row>32</xdr:row>
      <xdr:rowOff>67734</xdr:rowOff>
    </xdr:from>
    <xdr:to>
      <xdr:col>7</xdr:col>
      <xdr:colOff>801158</xdr:colOff>
      <xdr:row>41</xdr:row>
      <xdr:rowOff>3175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509059</xdr:colOff>
      <xdr:row>44</xdr:row>
      <xdr:rowOff>73025</xdr:rowOff>
    </xdr:from>
    <xdr:to>
      <xdr:col>2</xdr:col>
      <xdr:colOff>1652059</xdr:colOff>
      <xdr:row>54</xdr:row>
      <xdr:rowOff>2116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51859</xdr:colOff>
      <xdr:row>44</xdr:row>
      <xdr:rowOff>82550</xdr:rowOff>
    </xdr:from>
    <xdr:to>
      <xdr:col>7</xdr:col>
      <xdr:colOff>270934</xdr:colOff>
      <xdr:row>54</xdr:row>
      <xdr:rowOff>11641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showGridLines="0" topLeftCell="A2" zoomScaleNormal="100" workbookViewId="0">
      <selection activeCell="A4" sqref="A4"/>
    </sheetView>
  </sheetViews>
  <sheetFormatPr baseColWidth="10" defaultRowHeight="12.5" x14ac:dyDescent="0.25"/>
  <cols>
    <col min="1" max="1" width="110" customWidth="1"/>
  </cols>
  <sheetData>
    <row r="1" spans="1:1" ht="2.25" hidden="1" customHeight="1" x14ac:dyDescent="0.25">
      <c r="A1" s="27"/>
    </row>
    <row r="2" spans="1:1" s="20" customFormat="1" ht="16.5" customHeight="1" x14ac:dyDescent="0.25">
      <c r="A2" s="53"/>
    </row>
    <row r="3" spans="1:1" s="5" customFormat="1" ht="106.5" customHeight="1" x14ac:dyDescent="0.25">
      <c r="A3" s="28" t="s">
        <v>136</v>
      </c>
    </row>
    <row r="4" spans="1:1" ht="42.75" customHeight="1" x14ac:dyDescent="0.25">
      <c r="A4" s="29" t="s">
        <v>137</v>
      </c>
    </row>
    <row r="5" spans="1:1" ht="159" customHeight="1" x14ac:dyDescent="0.25">
      <c r="A5" s="30" t="s">
        <v>138</v>
      </c>
    </row>
    <row r="6" spans="1:1" ht="28.5" customHeight="1" x14ac:dyDescent="0.25">
      <c r="A6" s="31" t="s">
        <v>139</v>
      </c>
    </row>
    <row r="7" spans="1:1" ht="43.5" customHeight="1" x14ac:dyDescent="0.25">
      <c r="A7" s="30" t="s">
        <v>140</v>
      </c>
    </row>
    <row r="8" spans="1:1" ht="72.75" customHeight="1" x14ac:dyDescent="0.25">
      <c r="A8" s="30" t="s">
        <v>141</v>
      </c>
    </row>
    <row r="9" spans="1:1" ht="37.5" customHeight="1" x14ac:dyDescent="0.25">
      <c r="A9" s="32" t="s">
        <v>142</v>
      </c>
    </row>
    <row r="10" spans="1:1" ht="37.5" customHeight="1" x14ac:dyDescent="0.25">
      <c r="A10" s="32" t="s">
        <v>143</v>
      </c>
    </row>
    <row r="11" spans="1:1" ht="37.5" customHeight="1" x14ac:dyDescent="0.25">
      <c r="A11" s="32" t="s">
        <v>144</v>
      </c>
    </row>
    <row r="12" spans="1:1" ht="31.5" customHeight="1" thickBot="1" x14ac:dyDescent="0.3">
      <c r="A12" s="33" t="s">
        <v>152</v>
      </c>
    </row>
  </sheetData>
  <sheetProtection password="B50A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X230"/>
  <sheetViews>
    <sheetView tabSelected="1" zoomScale="110" zoomScaleNormal="110" zoomScaleSheetLayoutView="80" workbookViewId="0">
      <selection activeCell="F12" sqref="F12"/>
    </sheetView>
  </sheetViews>
  <sheetFormatPr baseColWidth="10" defaultColWidth="14.453125" defaultRowHeight="15.75" customHeight="1" x14ac:dyDescent="0.25"/>
  <cols>
    <col min="1" max="1" width="21" customWidth="1"/>
    <col min="2" max="2" width="15.81640625" customWidth="1"/>
    <col min="3" max="3" width="30.7265625" customWidth="1"/>
    <col min="4" max="8" width="12" customWidth="1"/>
    <col min="9" max="9" width="2.81640625" style="23" customWidth="1"/>
    <col min="10" max="10" width="4.26953125" style="48" customWidth="1"/>
    <col min="11" max="12" width="5.7265625" style="48" customWidth="1"/>
    <col min="13" max="14" width="5.54296875" style="48" customWidth="1"/>
    <col min="15" max="15" width="5.81640625" style="48" customWidth="1"/>
    <col min="16" max="16" width="5.26953125" style="48" customWidth="1"/>
    <col min="17" max="18" width="6.7265625" style="48" customWidth="1"/>
    <col min="19" max="20" width="6.453125" style="48" customWidth="1"/>
    <col min="21" max="22" width="6" style="48" customWidth="1"/>
    <col min="23" max="24" width="6.7265625" style="48" customWidth="1"/>
    <col min="25" max="26" width="6.1796875" style="48" customWidth="1"/>
    <col min="27" max="28" width="6" style="48" customWidth="1"/>
    <col min="29" max="30" width="6.26953125" style="48" customWidth="1"/>
    <col min="31" max="32" width="7.26953125" style="48" customWidth="1"/>
    <col min="33" max="35" width="14.453125" style="48"/>
    <col min="36" max="36" width="14.453125" style="49"/>
    <col min="37" max="44" width="14.453125" style="45"/>
    <col min="45" max="50" width="14.453125" style="46"/>
  </cols>
  <sheetData>
    <row r="1" spans="1:50" ht="21" customHeight="1" thickBot="1" x14ac:dyDescent="0.4">
      <c r="A1" s="60" t="s">
        <v>0</v>
      </c>
      <c r="B1" s="61"/>
      <c r="C1" s="61"/>
      <c r="D1" s="61"/>
      <c r="E1" s="61"/>
      <c r="F1" s="61"/>
      <c r="G1" s="61"/>
      <c r="H1" s="62"/>
      <c r="I1" s="24"/>
      <c r="J1" s="47"/>
    </row>
    <row r="2" spans="1:50" ht="5.25" customHeight="1" thickBot="1" x14ac:dyDescent="0.3"/>
    <row r="3" spans="1:50" ht="15" customHeight="1" x14ac:dyDescent="0.25">
      <c r="A3" s="9" t="s">
        <v>1</v>
      </c>
      <c r="B3" s="69"/>
      <c r="C3" s="69"/>
      <c r="D3" s="69"/>
      <c r="E3" s="69"/>
      <c r="F3" s="69"/>
      <c r="G3" s="69"/>
      <c r="H3" s="70"/>
    </row>
    <row r="4" spans="1:50" ht="15" customHeight="1" x14ac:dyDescent="0.25">
      <c r="A4" s="10" t="s">
        <v>2</v>
      </c>
      <c r="B4" s="71"/>
      <c r="C4" s="71"/>
      <c r="D4" s="71"/>
      <c r="E4" s="71"/>
      <c r="F4" s="71"/>
      <c r="G4" s="71"/>
      <c r="H4" s="72"/>
    </row>
    <row r="5" spans="1:50" ht="15" customHeight="1" x14ac:dyDescent="0.25">
      <c r="A5" s="11" t="s">
        <v>4</v>
      </c>
      <c r="B5" s="71"/>
      <c r="C5" s="71"/>
      <c r="D5" s="71"/>
      <c r="E5" s="71"/>
      <c r="F5" s="71"/>
      <c r="G5" s="71"/>
      <c r="H5" s="72"/>
    </row>
    <row r="6" spans="1:50" ht="15" customHeight="1" thickBot="1" x14ac:dyDescent="0.35">
      <c r="A6" s="63" t="s">
        <v>5</v>
      </c>
      <c r="B6" s="64"/>
      <c r="C6" s="73"/>
      <c r="D6" s="73"/>
      <c r="E6" s="73"/>
      <c r="F6" s="73"/>
      <c r="G6" s="73"/>
      <c r="H6" s="74"/>
    </row>
    <row r="7" spans="1:50" s="5" customFormat="1" ht="4.5" customHeight="1" thickBot="1" x14ac:dyDescent="0.3">
      <c r="A7" s="6"/>
      <c r="B7" s="7"/>
      <c r="C7" s="8"/>
      <c r="I7" s="23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9"/>
      <c r="AK7" s="45"/>
      <c r="AL7" s="45"/>
      <c r="AM7" s="45"/>
      <c r="AN7" s="45"/>
      <c r="AO7" s="45"/>
      <c r="AP7" s="45"/>
      <c r="AQ7" s="45"/>
      <c r="AR7" s="45"/>
      <c r="AS7" s="46"/>
      <c r="AT7" s="46"/>
      <c r="AU7" s="46"/>
      <c r="AV7" s="46"/>
      <c r="AW7" s="46"/>
      <c r="AX7" s="46"/>
    </row>
    <row r="8" spans="1:50" ht="37.5" customHeight="1" x14ac:dyDescent="0.25">
      <c r="A8" s="65" t="s">
        <v>159</v>
      </c>
      <c r="B8" s="66"/>
      <c r="C8" s="66"/>
      <c r="D8" s="12" t="s">
        <v>145</v>
      </c>
      <c r="E8" s="13" t="s">
        <v>146</v>
      </c>
      <c r="F8" s="13" t="s">
        <v>147</v>
      </c>
      <c r="G8" s="13" t="s">
        <v>148</v>
      </c>
      <c r="H8" s="14" t="s">
        <v>149</v>
      </c>
      <c r="I8" s="22" t="s">
        <v>3</v>
      </c>
      <c r="K8" s="98" t="s">
        <v>129</v>
      </c>
      <c r="L8" s="98"/>
      <c r="M8" s="98" t="s">
        <v>130</v>
      </c>
      <c r="N8" s="98"/>
      <c r="O8" s="98" t="s">
        <v>131</v>
      </c>
      <c r="P8" s="98"/>
      <c r="Q8" s="98" t="s">
        <v>132</v>
      </c>
      <c r="R8" s="98"/>
      <c r="S8" s="98" t="s">
        <v>151</v>
      </c>
      <c r="T8" s="98"/>
      <c r="U8" s="98" t="s">
        <v>150</v>
      </c>
      <c r="V8" s="98"/>
      <c r="W8" s="98" t="s">
        <v>133</v>
      </c>
      <c r="X8" s="98"/>
      <c r="Y8" s="98" t="s">
        <v>134</v>
      </c>
      <c r="Z8" s="98"/>
      <c r="AA8" s="98" t="s">
        <v>135</v>
      </c>
      <c r="AB8" s="98"/>
      <c r="AC8" s="98" t="s">
        <v>103</v>
      </c>
      <c r="AD8" s="98"/>
      <c r="AE8" s="98" t="s">
        <v>119</v>
      </c>
      <c r="AF8" s="98"/>
    </row>
    <row r="9" spans="1:50" s="5" customFormat="1" ht="12.75" customHeight="1" thickBot="1" x14ac:dyDescent="0.3">
      <c r="A9" s="67"/>
      <c r="B9" s="68"/>
      <c r="C9" s="68"/>
      <c r="D9" s="15">
        <v>1</v>
      </c>
      <c r="E9" s="16">
        <v>2</v>
      </c>
      <c r="F9" s="16">
        <v>3</v>
      </c>
      <c r="G9" s="16">
        <v>4</v>
      </c>
      <c r="H9" s="17">
        <v>5</v>
      </c>
      <c r="I9" s="22"/>
      <c r="J9" s="48"/>
      <c r="K9" s="99">
        <f>J14+J26+J34+J41+J48+J52+J72+J78+J85+J93</f>
        <v>0</v>
      </c>
      <c r="L9" s="99"/>
      <c r="M9" s="99">
        <f>J16+J18+J25+J29+J32+J35+J51+J54+J63+J80+J84+J86+J91+J102+J105</f>
        <v>0</v>
      </c>
      <c r="N9" s="99"/>
      <c r="O9" s="99">
        <f>J12+J13+J24+J28+J37+J47+J53+J60+J64+J65+J73+J87+J89</f>
        <v>0</v>
      </c>
      <c r="P9" s="99"/>
      <c r="Q9" s="99">
        <f>J20+J23+J45+J68+J74+J75+J77+J79+J88+J100+J106</f>
        <v>0</v>
      </c>
      <c r="R9" s="99"/>
      <c r="S9" s="99">
        <f>J17+J21+J22+J36+J39+J42+J49+J58+J62+J66+J76+J81+J92+J95+J99</f>
        <v>0</v>
      </c>
      <c r="T9" s="99"/>
      <c r="U9" s="99">
        <f>J15+J19+J31+J56+J57+J69+J70+J82+J94+J98+J101</f>
        <v>0</v>
      </c>
      <c r="V9" s="99"/>
      <c r="W9" s="99">
        <f>J44+J59+J67+J71+J83+J97</f>
        <v>0</v>
      </c>
      <c r="X9" s="99"/>
      <c r="Y9" s="99">
        <f>J11+J27+J30+J50+J61+J90</f>
        <v>0</v>
      </c>
      <c r="Z9" s="99"/>
      <c r="AA9" s="99">
        <f>J10+J33+J38+J40+J43+J46+J96+J103+J104</f>
        <v>0</v>
      </c>
      <c r="AB9" s="99"/>
      <c r="AC9" s="99">
        <f>SUM(AE11:AE25)</f>
        <v>0</v>
      </c>
      <c r="AD9" s="99"/>
      <c r="AE9" s="99">
        <f>SUM(AH11:AH17)</f>
        <v>0</v>
      </c>
      <c r="AF9" s="99"/>
      <c r="AG9" s="48"/>
      <c r="AH9" s="48"/>
      <c r="AI9" s="48"/>
      <c r="AJ9" s="49"/>
      <c r="AK9" s="45"/>
      <c r="AL9" s="45"/>
      <c r="AM9" s="45"/>
      <c r="AN9" s="45"/>
      <c r="AO9" s="45"/>
      <c r="AP9" s="45"/>
      <c r="AQ9" s="45"/>
      <c r="AR9" s="45"/>
      <c r="AS9" s="46"/>
      <c r="AT9" s="46"/>
      <c r="AU9" s="46"/>
      <c r="AV9" s="46"/>
      <c r="AW9" s="46"/>
      <c r="AX9" s="46"/>
    </row>
    <row r="10" spans="1:50" ht="13" x14ac:dyDescent="0.25">
      <c r="A10" s="54" t="s">
        <v>6</v>
      </c>
      <c r="B10" s="55"/>
      <c r="C10" s="56"/>
      <c r="D10" s="36"/>
      <c r="E10" s="37"/>
      <c r="F10" s="37"/>
      <c r="G10" s="37"/>
      <c r="H10" s="38"/>
      <c r="J10" s="48">
        <f>SUM(D10:H10)</f>
        <v>0</v>
      </c>
      <c r="K10" s="98" t="s">
        <v>129</v>
      </c>
      <c r="L10" s="98"/>
      <c r="O10" s="98" t="s">
        <v>131</v>
      </c>
      <c r="P10" s="98"/>
      <c r="S10" s="98" t="s">
        <v>151</v>
      </c>
      <c r="T10" s="98"/>
      <c r="W10" s="98" t="s">
        <v>133</v>
      </c>
      <c r="X10" s="98"/>
      <c r="AA10" s="98" t="s">
        <v>135</v>
      </c>
      <c r="AB10" s="98"/>
      <c r="AD10" s="98" t="s">
        <v>103</v>
      </c>
      <c r="AE10" s="98"/>
      <c r="AG10" s="98" t="s">
        <v>119</v>
      </c>
      <c r="AH10" s="98"/>
    </row>
    <row r="11" spans="1:50" ht="12.5" x14ac:dyDescent="0.25">
      <c r="A11" s="57" t="s">
        <v>7</v>
      </c>
      <c r="B11" s="58"/>
      <c r="C11" s="59"/>
      <c r="D11" s="39"/>
      <c r="E11" s="40"/>
      <c r="F11" s="40"/>
      <c r="G11" s="40"/>
      <c r="H11" s="41"/>
      <c r="J11" s="48">
        <f t="shared" ref="J11:J74" si="0">SUM(D11:H11)</f>
        <v>0</v>
      </c>
      <c r="K11" s="50">
        <v>5</v>
      </c>
      <c r="L11" s="51">
        <f>J14</f>
        <v>0</v>
      </c>
      <c r="M11" s="52">
        <f>AVERAGE(L11:L20)</f>
        <v>0</v>
      </c>
      <c r="O11" s="50">
        <v>3</v>
      </c>
      <c r="P11" s="51">
        <f>J12</f>
        <v>0</v>
      </c>
      <c r="Q11" s="52">
        <f>AVERAGE(P11:P23)</f>
        <v>0</v>
      </c>
      <c r="S11" s="50">
        <v>8</v>
      </c>
      <c r="T11" s="51">
        <f>J17</f>
        <v>0</v>
      </c>
      <c r="U11" s="52">
        <f>AVERAGE(T11:T25)</f>
        <v>0</v>
      </c>
      <c r="W11" s="50">
        <v>35</v>
      </c>
      <c r="X11" s="51">
        <f>J44</f>
        <v>0</v>
      </c>
      <c r="Y11" s="52">
        <f>AVERAGE(X11:X16)</f>
        <v>0</v>
      </c>
      <c r="AA11" s="50">
        <v>1</v>
      </c>
      <c r="AB11" s="51">
        <f>J10</f>
        <v>0</v>
      </c>
      <c r="AD11" s="48">
        <v>1</v>
      </c>
      <c r="AE11" s="48">
        <f t="shared" ref="AE11:AE25" si="1">J108</f>
        <v>0</v>
      </c>
      <c r="AF11" s="52">
        <f>AVERAGE(AE11:AE25)</f>
        <v>0</v>
      </c>
      <c r="AG11" s="48">
        <v>1</v>
      </c>
      <c r="AH11" s="48">
        <f t="shared" ref="AH11:AH17" si="2">J124</f>
        <v>0</v>
      </c>
      <c r="AI11" s="52">
        <f>AVERAGE(AH11:AH25)</f>
        <v>0</v>
      </c>
    </row>
    <row r="12" spans="1:50" ht="12.5" x14ac:dyDescent="0.25">
      <c r="A12" s="57" t="s">
        <v>8</v>
      </c>
      <c r="B12" s="58"/>
      <c r="C12" s="59"/>
      <c r="D12" s="39"/>
      <c r="E12" s="40"/>
      <c r="F12" s="40"/>
      <c r="G12" s="40"/>
      <c r="H12" s="41"/>
      <c r="J12" s="48">
        <f t="shared" si="0"/>
        <v>0</v>
      </c>
      <c r="K12" s="50">
        <v>17</v>
      </c>
      <c r="L12" s="50">
        <f>J26</f>
        <v>0</v>
      </c>
      <c r="M12" s="52">
        <f>AVERAGE(L11:L20)</f>
        <v>0</v>
      </c>
      <c r="O12" s="50">
        <v>4</v>
      </c>
      <c r="P12" s="51">
        <f>J13</f>
        <v>0</v>
      </c>
      <c r="Q12" s="52">
        <f>AVERAGE(P11:P23)</f>
        <v>0</v>
      </c>
      <c r="S12" s="50">
        <v>12</v>
      </c>
      <c r="T12" s="51">
        <f>J21</f>
        <v>0</v>
      </c>
      <c r="U12" s="52">
        <f>AVERAGE(T11:T25)</f>
        <v>0</v>
      </c>
      <c r="W12" s="50">
        <v>50</v>
      </c>
      <c r="X12" s="51">
        <f>J59</f>
        <v>0</v>
      </c>
      <c r="Y12" s="52">
        <f>AVERAGE(X11:X16)</f>
        <v>0</v>
      </c>
      <c r="AA12" s="50">
        <v>24</v>
      </c>
      <c r="AB12" s="51">
        <f>J33</f>
        <v>0</v>
      </c>
      <c r="AD12" s="48">
        <v>2</v>
      </c>
      <c r="AE12" s="48">
        <f t="shared" si="1"/>
        <v>0</v>
      </c>
      <c r="AF12" s="52">
        <f>AVERAGE(AE11:AE25)</f>
        <v>0</v>
      </c>
      <c r="AG12" s="48">
        <v>2</v>
      </c>
      <c r="AH12" s="48">
        <f t="shared" si="2"/>
        <v>0</v>
      </c>
      <c r="AI12" s="52">
        <f>AVERAGE(AH11:AH25)</f>
        <v>0</v>
      </c>
    </row>
    <row r="13" spans="1:50" ht="12.5" x14ac:dyDescent="0.25">
      <c r="A13" s="57" t="s">
        <v>9</v>
      </c>
      <c r="B13" s="58"/>
      <c r="C13" s="59"/>
      <c r="D13" s="39"/>
      <c r="E13" s="40"/>
      <c r="F13" s="40"/>
      <c r="G13" s="40"/>
      <c r="H13" s="41"/>
      <c r="J13" s="48">
        <f t="shared" si="0"/>
        <v>0</v>
      </c>
      <c r="K13" s="50">
        <v>25</v>
      </c>
      <c r="L13" s="51">
        <f>J34</f>
        <v>0</v>
      </c>
      <c r="M13" s="52">
        <f>AVERAGE(L11:L20)</f>
        <v>0</v>
      </c>
      <c r="O13" s="50">
        <v>15</v>
      </c>
      <c r="P13" s="51">
        <f>J24</f>
        <v>0</v>
      </c>
      <c r="Q13" s="52">
        <f>AVERAGE(P11:P23)</f>
        <v>0</v>
      </c>
      <c r="S13" s="50">
        <v>13</v>
      </c>
      <c r="T13" s="51">
        <f>J22</f>
        <v>0</v>
      </c>
      <c r="U13" s="52">
        <f>AVERAGE(T11:T25)</f>
        <v>0</v>
      </c>
      <c r="W13" s="50">
        <v>58</v>
      </c>
      <c r="X13" s="51">
        <f>J67</f>
        <v>0</v>
      </c>
      <c r="Y13" s="52">
        <f>AVERAGE(X11:X16)</f>
        <v>0</v>
      </c>
      <c r="AA13" s="50">
        <v>29</v>
      </c>
      <c r="AB13" s="51">
        <f>J38</f>
        <v>0</v>
      </c>
      <c r="AD13" s="48">
        <v>3</v>
      </c>
      <c r="AE13" s="48">
        <f t="shared" si="1"/>
        <v>0</v>
      </c>
      <c r="AF13" s="52">
        <f>AVERAGE(AE11:AE25)</f>
        <v>0</v>
      </c>
      <c r="AG13" s="48">
        <v>3</v>
      </c>
      <c r="AH13" s="48">
        <f t="shared" si="2"/>
        <v>0</v>
      </c>
      <c r="AI13" s="52">
        <f>AVERAGE(AH11:AH25)</f>
        <v>0</v>
      </c>
    </row>
    <row r="14" spans="1:50" ht="12.5" x14ac:dyDescent="0.25">
      <c r="A14" s="57" t="s">
        <v>10</v>
      </c>
      <c r="B14" s="58"/>
      <c r="C14" s="59"/>
      <c r="D14" s="39"/>
      <c r="E14" s="40"/>
      <c r="F14" s="40"/>
      <c r="G14" s="40"/>
      <c r="H14" s="41"/>
      <c r="J14" s="48">
        <f t="shared" si="0"/>
        <v>0</v>
      </c>
      <c r="K14" s="50">
        <v>32</v>
      </c>
      <c r="L14" s="51">
        <f>J41</f>
        <v>0</v>
      </c>
      <c r="M14" s="52">
        <f>AVERAGE(L11:L20)</f>
        <v>0</v>
      </c>
      <c r="O14" s="50">
        <v>19</v>
      </c>
      <c r="P14" s="51">
        <f>J28</f>
        <v>0</v>
      </c>
      <c r="Q14" s="52">
        <f>AVERAGE(P11:P23)</f>
        <v>0</v>
      </c>
      <c r="S14" s="50">
        <v>27</v>
      </c>
      <c r="T14" s="51">
        <f>J36</f>
        <v>0</v>
      </c>
      <c r="U14" s="52">
        <f>AVERAGE(T11:T25)</f>
        <v>0</v>
      </c>
      <c r="W14" s="50">
        <v>62</v>
      </c>
      <c r="X14" s="51">
        <f>J71</f>
        <v>0</v>
      </c>
      <c r="Y14" s="52">
        <f>AVERAGE(X11:X16)</f>
        <v>0</v>
      </c>
      <c r="AA14" s="50">
        <v>31</v>
      </c>
      <c r="AB14" s="51">
        <f>J40</f>
        <v>0</v>
      </c>
      <c r="AD14" s="48">
        <v>4</v>
      </c>
      <c r="AE14" s="48">
        <f t="shared" si="1"/>
        <v>0</v>
      </c>
      <c r="AF14" s="52">
        <f>AVERAGE(AE11:AE25)</f>
        <v>0</v>
      </c>
      <c r="AG14" s="48">
        <v>4</v>
      </c>
      <c r="AH14" s="48">
        <f t="shared" si="2"/>
        <v>0</v>
      </c>
      <c r="AI14" s="52">
        <f>AVERAGE(AH11:AH25)</f>
        <v>0</v>
      </c>
    </row>
    <row r="15" spans="1:50" ht="12.5" x14ac:dyDescent="0.25">
      <c r="A15" s="57" t="s">
        <v>11</v>
      </c>
      <c r="B15" s="58"/>
      <c r="C15" s="59"/>
      <c r="D15" s="39"/>
      <c r="E15" s="40"/>
      <c r="F15" s="40"/>
      <c r="G15" s="40"/>
      <c r="H15" s="41"/>
      <c r="J15" s="48">
        <f t="shared" si="0"/>
        <v>0</v>
      </c>
      <c r="K15" s="50">
        <v>39</v>
      </c>
      <c r="L15" s="51">
        <f>J48</f>
        <v>0</v>
      </c>
      <c r="M15" s="52">
        <f>AVERAGE(L11:L20)</f>
        <v>0</v>
      </c>
      <c r="O15" s="50">
        <v>28</v>
      </c>
      <c r="P15" s="51">
        <f>J37</f>
        <v>0</v>
      </c>
      <c r="Q15" s="52">
        <f>AVERAGE(P11:P23)</f>
        <v>0</v>
      </c>
      <c r="S15" s="50">
        <v>30</v>
      </c>
      <c r="T15" s="51">
        <f>J39</f>
        <v>0</v>
      </c>
      <c r="U15" s="52">
        <f>AVERAGE(T11:T25)</f>
        <v>0</v>
      </c>
      <c r="W15" s="50">
        <v>74</v>
      </c>
      <c r="X15" s="51">
        <f>J83</f>
        <v>0</v>
      </c>
      <c r="Y15" s="52">
        <f>AVERAGE(X11:X16)</f>
        <v>0</v>
      </c>
      <c r="AA15" s="50">
        <v>34</v>
      </c>
      <c r="AB15" s="51">
        <f>J43</f>
        <v>0</v>
      </c>
      <c r="AD15" s="48">
        <v>5</v>
      </c>
      <c r="AE15" s="48">
        <f t="shared" si="1"/>
        <v>0</v>
      </c>
      <c r="AF15" s="52">
        <f>AVERAGE(AE11:AE25)</f>
        <v>0</v>
      </c>
      <c r="AG15" s="48">
        <v>5</v>
      </c>
      <c r="AH15" s="48">
        <f t="shared" si="2"/>
        <v>0</v>
      </c>
      <c r="AI15" s="52">
        <f>AVERAGE(AH11:AH25)</f>
        <v>0</v>
      </c>
    </row>
    <row r="16" spans="1:50" ht="12.5" x14ac:dyDescent="0.25">
      <c r="A16" s="57" t="s">
        <v>12</v>
      </c>
      <c r="B16" s="58"/>
      <c r="C16" s="59"/>
      <c r="D16" s="39"/>
      <c r="E16" s="40"/>
      <c r="F16" s="40"/>
      <c r="G16" s="40"/>
      <c r="H16" s="41"/>
      <c r="J16" s="48">
        <f t="shared" si="0"/>
        <v>0</v>
      </c>
      <c r="K16" s="50">
        <v>43</v>
      </c>
      <c r="L16" s="51">
        <f>J52</f>
        <v>0</v>
      </c>
      <c r="M16" s="52">
        <f>AVERAGE(L11:L20)</f>
        <v>0</v>
      </c>
      <c r="O16" s="50">
        <v>38</v>
      </c>
      <c r="P16" s="51">
        <f>J47</f>
        <v>0</v>
      </c>
      <c r="Q16" s="52">
        <f>AVERAGE(P11:P23)</f>
        <v>0</v>
      </c>
      <c r="S16" s="50">
        <v>33</v>
      </c>
      <c r="T16" s="51">
        <f>J42</f>
        <v>0</v>
      </c>
      <c r="U16" s="52">
        <f>AVERAGE(T11:T25)</f>
        <v>0</v>
      </c>
      <c r="W16" s="50">
        <v>88</v>
      </c>
      <c r="X16" s="51">
        <f>J97</f>
        <v>0</v>
      </c>
      <c r="Y16" s="52">
        <f>AVERAGE(X11:X16)</f>
        <v>0</v>
      </c>
      <c r="AA16" s="50">
        <v>37</v>
      </c>
      <c r="AB16" s="51">
        <f>J46</f>
        <v>0</v>
      </c>
      <c r="AD16" s="48">
        <v>6</v>
      </c>
      <c r="AE16" s="48">
        <f t="shared" si="1"/>
        <v>0</v>
      </c>
      <c r="AF16" s="52">
        <f>AVERAGE(AE11:AE25)</f>
        <v>0</v>
      </c>
      <c r="AG16" s="48">
        <v>6</v>
      </c>
      <c r="AH16" s="48">
        <f t="shared" si="2"/>
        <v>0</v>
      </c>
      <c r="AI16" s="52">
        <f>AVERAGE(AH11:AH25)</f>
        <v>0</v>
      </c>
    </row>
    <row r="17" spans="1:35" ht="12.5" x14ac:dyDescent="0.25">
      <c r="A17" s="57" t="s">
        <v>13</v>
      </c>
      <c r="B17" s="58"/>
      <c r="C17" s="59"/>
      <c r="D17" s="39"/>
      <c r="E17" s="40"/>
      <c r="F17" s="40"/>
      <c r="G17" s="40"/>
      <c r="H17" s="41"/>
      <c r="J17" s="48">
        <f t="shared" si="0"/>
        <v>0</v>
      </c>
      <c r="K17" s="50">
        <v>63</v>
      </c>
      <c r="L17" s="51">
        <f>J72</f>
        <v>0</v>
      </c>
      <c r="M17" s="52">
        <f>AVERAGE(L11:L20)</f>
        <v>0</v>
      </c>
      <c r="O17" s="50">
        <v>44</v>
      </c>
      <c r="P17" s="51">
        <f>J53</f>
        <v>0</v>
      </c>
      <c r="Q17" s="52">
        <f>AVERAGE(P11:P23)</f>
        <v>0</v>
      </c>
      <c r="S17" s="50">
        <v>40</v>
      </c>
      <c r="T17" s="51">
        <f>J49</f>
        <v>0</v>
      </c>
      <c r="U17" s="52">
        <f>AVERAGE(T11:T25)</f>
        <v>0</v>
      </c>
      <c r="AA17" s="50">
        <v>87</v>
      </c>
      <c r="AB17" s="51">
        <f>J96</f>
        <v>0</v>
      </c>
      <c r="AD17" s="48">
        <v>7</v>
      </c>
      <c r="AE17" s="48">
        <f t="shared" si="1"/>
        <v>0</v>
      </c>
      <c r="AF17" s="52">
        <f>AVERAGE(AE11:AE25)</f>
        <v>0</v>
      </c>
      <c r="AG17" s="48">
        <v>7</v>
      </c>
      <c r="AH17" s="48">
        <f t="shared" si="2"/>
        <v>0</v>
      </c>
      <c r="AI17" s="52">
        <f>AVERAGE(AH11:AH25)</f>
        <v>0</v>
      </c>
    </row>
    <row r="18" spans="1:35" ht="13" x14ac:dyDescent="0.25">
      <c r="A18" s="57" t="s">
        <v>14</v>
      </c>
      <c r="B18" s="58"/>
      <c r="C18" s="59"/>
      <c r="D18" s="39"/>
      <c r="E18" s="40"/>
      <c r="F18" s="40"/>
      <c r="G18" s="40"/>
      <c r="H18" s="41"/>
      <c r="J18" s="48">
        <f t="shared" si="0"/>
        <v>0</v>
      </c>
      <c r="K18" s="50">
        <v>69</v>
      </c>
      <c r="L18" s="51">
        <f>J78</f>
        <v>0</v>
      </c>
      <c r="M18" s="52">
        <f>AVERAGE(L11:L20)</f>
        <v>0</v>
      </c>
      <c r="O18" s="50">
        <v>51</v>
      </c>
      <c r="P18" s="51">
        <f>J60</f>
        <v>0</v>
      </c>
      <c r="Q18" s="52">
        <f>AVERAGE(P11:P23)</f>
        <v>0</v>
      </c>
      <c r="S18" s="50">
        <v>49</v>
      </c>
      <c r="T18" s="51">
        <f>J58</f>
        <v>0</v>
      </c>
      <c r="U18" s="52">
        <f>AVERAGE(T11:T25)</f>
        <v>0</v>
      </c>
      <c r="V18" s="98" t="s">
        <v>150</v>
      </c>
      <c r="W18" s="98"/>
      <c r="AA18" s="50">
        <v>94</v>
      </c>
      <c r="AB18" s="51">
        <f>J103</f>
        <v>0</v>
      </c>
      <c r="AD18" s="48">
        <v>8</v>
      </c>
      <c r="AE18" s="48">
        <f t="shared" si="1"/>
        <v>0</v>
      </c>
      <c r="AF18" s="52">
        <f>AVERAGE(AE11:AE25)</f>
        <v>0</v>
      </c>
    </row>
    <row r="19" spans="1:35" ht="12.5" x14ac:dyDescent="0.25">
      <c r="A19" s="57" t="s">
        <v>15</v>
      </c>
      <c r="B19" s="58"/>
      <c r="C19" s="59"/>
      <c r="D19" s="39"/>
      <c r="E19" s="40"/>
      <c r="F19" s="40"/>
      <c r="G19" s="40"/>
      <c r="H19" s="41"/>
      <c r="J19" s="48">
        <f t="shared" si="0"/>
        <v>0</v>
      </c>
      <c r="K19" s="50">
        <v>76</v>
      </c>
      <c r="L19" s="51">
        <f>J85</f>
        <v>0</v>
      </c>
      <c r="M19" s="52">
        <f>AVERAGE(L11:L20)</f>
        <v>0</v>
      </c>
      <c r="O19" s="50">
        <v>55</v>
      </c>
      <c r="P19" s="51">
        <f>J64</f>
        <v>0</v>
      </c>
      <c r="Q19" s="52">
        <f>AVERAGE(P11:P23)</f>
        <v>0</v>
      </c>
      <c r="S19" s="50">
        <v>53</v>
      </c>
      <c r="T19" s="51">
        <f>J62</f>
        <v>0</v>
      </c>
      <c r="U19" s="52">
        <f>AVERAGE(T11:T25)</f>
        <v>0</v>
      </c>
      <c r="V19" s="50">
        <v>6</v>
      </c>
      <c r="W19" s="51">
        <f>J15</f>
        <v>0</v>
      </c>
      <c r="X19" s="52">
        <f>AVERAGE(W19:W31)</f>
        <v>0</v>
      </c>
      <c r="AA19" s="50">
        <v>95</v>
      </c>
      <c r="AB19" s="51">
        <f>J104</f>
        <v>0</v>
      </c>
      <c r="AD19" s="48">
        <v>9</v>
      </c>
      <c r="AE19" s="48">
        <f t="shared" si="1"/>
        <v>0</v>
      </c>
      <c r="AF19" s="52">
        <f>AVERAGE(AE11:AE25)</f>
        <v>0</v>
      </c>
    </row>
    <row r="20" spans="1:35" ht="12.5" x14ac:dyDescent="0.25">
      <c r="A20" s="57" t="s">
        <v>16</v>
      </c>
      <c r="B20" s="58"/>
      <c r="C20" s="59"/>
      <c r="D20" s="39"/>
      <c r="E20" s="40"/>
      <c r="F20" s="40"/>
      <c r="G20" s="40"/>
      <c r="H20" s="41"/>
      <c r="J20" s="48">
        <f t="shared" si="0"/>
        <v>0</v>
      </c>
      <c r="K20" s="50">
        <v>84</v>
      </c>
      <c r="L20" s="51">
        <f>J93</f>
        <v>0</v>
      </c>
      <c r="M20" s="52">
        <f>AVERAGE(L11:L20)</f>
        <v>0</v>
      </c>
      <c r="O20" s="50">
        <v>56</v>
      </c>
      <c r="P20" s="51">
        <f>J65</f>
        <v>0</v>
      </c>
      <c r="Q20" s="52">
        <f>AVERAGE(P11:P23)</f>
        <v>0</v>
      </c>
      <c r="S20" s="50">
        <v>57</v>
      </c>
      <c r="T20" s="51">
        <f>J66</f>
        <v>0</v>
      </c>
      <c r="U20" s="52">
        <f>AVERAGE(T11:T25)</f>
        <v>0</v>
      </c>
      <c r="V20" s="50">
        <v>10</v>
      </c>
      <c r="W20" s="51">
        <f>J19</f>
        <v>0</v>
      </c>
      <c r="X20" s="52">
        <f>AVERAGE(W19:W31)</f>
        <v>0</v>
      </c>
      <c r="AD20" s="48">
        <v>10</v>
      </c>
      <c r="AE20" s="48">
        <f t="shared" si="1"/>
        <v>0</v>
      </c>
      <c r="AF20" s="52">
        <f>AVERAGE(AE11:AE25)</f>
        <v>0</v>
      </c>
    </row>
    <row r="21" spans="1:35" ht="13" x14ac:dyDescent="0.25">
      <c r="A21" s="57" t="s">
        <v>17</v>
      </c>
      <c r="B21" s="58"/>
      <c r="C21" s="59"/>
      <c r="D21" s="39"/>
      <c r="E21" s="40"/>
      <c r="F21" s="40"/>
      <c r="G21" s="40"/>
      <c r="H21" s="41"/>
      <c r="J21" s="48">
        <f t="shared" si="0"/>
        <v>0</v>
      </c>
      <c r="O21" s="50">
        <v>64</v>
      </c>
      <c r="P21" s="51">
        <f>J73</f>
        <v>0</v>
      </c>
      <c r="Q21" s="52">
        <f>AVERAGE(P11:P23)</f>
        <v>0</v>
      </c>
      <c r="S21" s="50">
        <v>67</v>
      </c>
      <c r="T21" s="51">
        <f>J76</f>
        <v>0</v>
      </c>
      <c r="U21" s="52">
        <f>AVERAGE(T11:T25)</f>
        <v>0</v>
      </c>
      <c r="V21" s="50">
        <v>22</v>
      </c>
      <c r="W21" s="51">
        <f>J31</f>
        <v>0</v>
      </c>
      <c r="X21" s="52">
        <f>AVERAGE(W19:W31)</f>
        <v>0</v>
      </c>
      <c r="Y21" s="98" t="s">
        <v>134</v>
      </c>
      <c r="Z21" s="98"/>
      <c r="AD21" s="48">
        <v>11</v>
      </c>
      <c r="AE21" s="48">
        <f t="shared" si="1"/>
        <v>0</v>
      </c>
      <c r="AF21" s="52">
        <f>AVERAGE(AE11:AE25)</f>
        <v>0</v>
      </c>
    </row>
    <row r="22" spans="1:35" ht="12.5" x14ac:dyDescent="0.25">
      <c r="A22" s="57" t="s">
        <v>18</v>
      </c>
      <c r="B22" s="58"/>
      <c r="C22" s="59"/>
      <c r="D22" s="39"/>
      <c r="E22" s="40"/>
      <c r="F22" s="40"/>
      <c r="G22" s="40"/>
      <c r="H22" s="41"/>
      <c r="J22" s="48">
        <f t="shared" si="0"/>
        <v>0</v>
      </c>
      <c r="O22" s="50">
        <v>78</v>
      </c>
      <c r="P22" s="51">
        <f>J87</f>
        <v>0</v>
      </c>
      <c r="Q22" s="52">
        <f>AVERAGE(P11:P23)</f>
        <v>0</v>
      </c>
      <c r="S22" s="50">
        <v>72</v>
      </c>
      <c r="T22" s="51">
        <f>J81</f>
        <v>0</v>
      </c>
      <c r="U22" s="52">
        <f>AVERAGE(T11:T25)</f>
        <v>0</v>
      </c>
      <c r="V22" s="50">
        <v>47</v>
      </c>
      <c r="W22" s="51">
        <f>J56</f>
        <v>0</v>
      </c>
      <c r="X22" s="52">
        <f>AVERAGE(W19:W31)</f>
        <v>0</v>
      </c>
      <c r="Y22" s="50">
        <v>2</v>
      </c>
      <c r="Z22" s="51">
        <f>J11</f>
        <v>0</v>
      </c>
      <c r="AA22" s="52">
        <f>AVERAGE(Z22:Z27)</f>
        <v>0</v>
      </c>
      <c r="AD22" s="48">
        <v>12</v>
      </c>
      <c r="AE22" s="48">
        <f t="shared" si="1"/>
        <v>0</v>
      </c>
      <c r="AF22" s="52">
        <f>AVERAGE(AE11:AE25)</f>
        <v>0</v>
      </c>
    </row>
    <row r="23" spans="1:35" ht="12.5" x14ac:dyDescent="0.25">
      <c r="A23" s="57" t="s">
        <v>19</v>
      </c>
      <c r="B23" s="58"/>
      <c r="C23" s="59"/>
      <c r="D23" s="39"/>
      <c r="E23" s="40"/>
      <c r="F23" s="40"/>
      <c r="G23" s="40"/>
      <c r="H23" s="41"/>
      <c r="J23" s="48">
        <f t="shared" si="0"/>
        <v>0</v>
      </c>
      <c r="O23" s="50">
        <v>80</v>
      </c>
      <c r="P23" s="51">
        <f>J89</f>
        <v>0</v>
      </c>
      <c r="Q23" s="52">
        <f>AVERAGE(P11:P23)</f>
        <v>0</v>
      </c>
      <c r="S23" s="50">
        <v>83</v>
      </c>
      <c r="T23" s="51">
        <f>J92</f>
        <v>0</v>
      </c>
      <c r="U23" s="52">
        <f>AVERAGE(T11:T25)</f>
        <v>0</v>
      </c>
      <c r="V23" s="50">
        <v>48</v>
      </c>
      <c r="W23" s="51">
        <f>J57</f>
        <v>0</v>
      </c>
      <c r="X23" s="52">
        <f>AVERAGE(W19:W31)</f>
        <v>0</v>
      </c>
      <c r="Y23" s="50">
        <v>18</v>
      </c>
      <c r="Z23" s="51">
        <f>J27</f>
        <v>0</v>
      </c>
      <c r="AA23" s="52">
        <f>AVERAGE(Z22:Z27)</f>
        <v>0</v>
      </c>
      <c r="AD23" s="48">
        <v>13</v>
      </c>
      <c r="AE23" s="48">
        <f t="shared" si="1"/>
        <v>0</v>
      </c>
      <c r="AF23" s="52">
        <f>AVERAGE(AE11:AE25)</f>
        <v>0</v>
      </c>
    </row>
    <row r="24" spans="1:35" ht="12.5" x14ac:dyDescent="0.25">
      <c r="A24" s="57" t="s">
        <v>20</v>
      </c>
      <c r="B24" s="58"/>
      <c r="C24" s="59"/>
      <c r="D24" s="39"/>
      <c r="E24" s="40"/>
      <c r="F24" s="40"/>
      <c r="G24" s="40"/>
      <c r="H24" s="41"/>
      <c r="J24" s="48">
        <f t="shared" si="0"/>
        <v>0</v>
      </c>
      <c r="S24" s="50">
        <v>86</v>
      </c>
      <c r="T24" s="51">
        <f>J95</f>
        <v>0</v>
      </c>
      <c r="U24" s="52">
        <f>AVERAGE(T11:T25)</f>
        <v>0</v>
      </c>
      <c r="V24" s="50">
        <v>60</v>
      </c>
      <c r="W24" s="51">
        <f>J69</f>
        <v>0</v>
      </c>
      <c r="X24" s="52">
        <f>AVERAGE(W19:W31)</f>
        <v>0</v>
      </c>
      <c r="Y24" s="50">
        <v>21</v>
      </c>
      <c r="Z24" s="51">
        <f>J30</f>
        <v>0</v>
      </c>
      <c r="AA24" s="52">
        <f>AVERAGE(Z22:Z27)</f>
        <v>0</v>
      </c>
      <c r="AD24" s="48">
        <v>14</v>
      </c>
      <c r="AE24" s="48">
        <f t="shared" si="1"/>
        <v>0</v>
      </c>
      <c r="AF24" s="52">
        <f>AVERAGE(AE11:AE25)</f>
        <v>0</v>
      </c>
    </row>
    <row r="25" spans="1:35" ht="13" x14ac:dyDescent="0.25">
      <c r="A25" s="57" t="s">
        <v>21</v>
      </c>
      <c r="B25" s="58"/>
      <c r="C25" s="59"/>
      <c r="D25" s="39"/>
      <c r="E25" s="40"/>
      <c r="F25" s="40"/>
      <c r="G25" s="40"/>
      <c r="H25" s="41"/>
      <c r="J25" s="48">
        <f t="shared" si="0"/>
        <v>0</v>
      </c>
      <c r="M25" s="98" t="s">
        <v>130</v>
      </c>
      <c r="N25" s="98"/>
      <c r="S25" s="50">
        <v>90</v>
      </c>
      <c r="T25" s="51">
        <f>J99</f>
        <v>0</v>
      </c>
      <c r="U25" s="52">
        <f>AVERAGE(T11:T25)</f>
        <v>0</v>
      </c>
      <c r="V25" s="50">
        <v>61</v>
      </c>
      <c r="W25" s="51">
        <f>J70</f>
        <v>0</v>
      </c>
      <c r="X25" s="52">
        <f>AVERAGE(W19:W31)</f>
        <v>0</v>
      </c>
      <c r="Y25" s="50">
        <v>41</v>
      </c>
      <c r="Z25" s="51">
        <f>J50</f>
        <v>0</v>
      </c>
      <c r="AA25" s="52">
        <f>AVERAGE(Z22:Z27)</f>
        <v>0</v>
      </c>
      <c r="AD25" s="48">
        <v>15</v>
      </c>
      <c r="AE25" s="48">
        <f t="shared" si="1"/>
        <v>0</v>
      </c>
      <c r="AF25" s="52">
        <f>AVERAGE(AE11:AE25)</f>
        <v>0</v>
      </c>
    </row>
    <row r="26" spans="1:35" ht="13" x14ac:dyDescent="0.25">
      <c r="A26" s="57" t="s">
        <v>22</v>
      </c>
      <c r="B26" s="58"/>
      <c r="C26" s="59"/>
      <c r="D26" s="39"/>
      <c r="E26" s="40"/>
      <c r="F26" s="40"/>
      <c r="G26" s="40"/>
      <c r="H26" s="41"/>
      <c r="J26" s="48">
        <f t="shared" si="0"/>
        <v>0</v>
      </c>
      <c r="M26" s="50">
        <v>7</v>
      </c>
      <c r="N26" s="51">
        <f>J16</f>
        <v>0</v>
      </c>
      <c r="O26" s="52">
        <f>AVERAGE(N26:N40)</f>
        <v>0</v>
      </c>
      <c r="Q26" s="98" t="s">
        <v>132</v>
      </c>
      <c r="R26" s="98"/>
      <c r="V26" s="50">
        <v>73</v>
      </c>
      <c r="W26" s="51">
        <f>J82</f>
        <v>0</v>
      </c>
      <c r="X26" s="52">
        <f>AVERAGE(W19:W31)</f>
        <v>0</v>
      </c>
      <c r="Y26" s="50">
        <v>52</v>
      </c>
      <c r="Z26" s="51">
        <f>J61</f>
        <v>0</v>
      </c>
      <c r="AA26" s="52">
        <f>AVERAGE(Z22:Z27)</f>
        <v>0</v>
      </c>
    </row>
    <row r="27" spans="1:35" ht="12.5" x14ac:dyDescent="0.25">
      <c r="A27" s="57" t="s">
        <v>23</v>
      </c>
      <c r="B27" s="58"/>
      <c r="C27" s="59"/>
      <c r="D27" s="39"/>
      <c r="E27" s="40"/>
      <c r="F27" s="40"/>
      <c r="G27" s="40"/>
      <c r="H27" s="41"/>
      <c r="J27" s="48">
        <f t="shared" si="0"/>
        <v>0</v>
      </c>
      <c r="M27" s="50">
        <v>9</v>
      </c>
      <c r="N27" s="51">
        <f>J18</f>
        <v>0</v>
      </c>
      <c r="O27" s="52">
        <f>AVERAGE(N26:N40)</f>
        <v>0</v>
      </c>
      <c r="Q27" s="50">
        <v>11</v>
      </c>
      <c r="R27" s="51">
        <f>J20</f>
        <v>0</v>
      </c>
      <c r="S27" s="52">
        <f>AVERAGE(R27:R37)</f>
        <v>0</v>
      </c>
      <c r="V27" s="50">
        <v>85</v>
      </c>
      <c r="W27" s="51">
        <f>J94</f>
        <v>0</v>
      </c>
      <c r="X27" s="52">
        <f>AVERAGE(W19:W31)</f>
        <v>0</v>
      </c>
      <c r="Y27" s="50">
        <v>81</v>
      </c>
      <c r="Z27" s="51">
        <f>J90</f>
        <v>0</v>
      </c>
      <c r="AA27" s="52">
        <f>AVERAGE(Z22:Z27)</f>
        <v>0</v>
      </c>
    </row>
    <row r="28" spans="1:35" ht="12.5" x14ac:dyDescent="0.25">
      <c r="A28" s="57" t="s">
        <v>24</v>
      </c>
      <c r="B28" s="58"/>
      <c r="C28" s="59"/>
      <c r="D28" s="39"/>
      <c r="E28" s="40"/>
      <c r="F28" s="40"/>
      <c r="G28" s="40"/>
      <c r="H28" s="41"/>
      <c r="J28" s="48">
        <f t="shared" si="0"/>
        <v>0</v>
      </c>
      <c r="M28" s="50">
        <v>16</v>
      </c>
      <c r="N28" s="51">
        <f>J25</f>
        <v>0</v>
      </c>
      <c r="O28" s="52">
        <f>AVERAGE(N26:N40)</f>
        <v>0</v>
      </c>
      <c r="Q28" s="50">
        <v>14</v>
      </c>
      <c r="R28" s="51">
        <f>J23</f>
        <v>0</v>
      </c>
      <c r="S28" s="52">
        <f>AVERAGE(R27:R37)</f>
        <v>0</v>
      </c>
      <c r="V28" s="50">
        <v>89</v>
      </c>
      <c r="W28" s="50">
        <f>J98</f>
        <v>0</v>
      </c>
      <c r="X28" s="52">
        <f>AVERAGE(W19:W31)</f>
        <v>0</v>
      </c>
    </row>
    <row r="29" spans="1:35" ht="12.5" x14ac:dyDescent="0.25">
      <c r="A29" s="57" t="s">
        <v>25</v>
      </c>
      <c r="B29" s="58"/>
      <c r="C29" s="59"/>
      <c r="D29" s="39"/>
      <c r="E29" s="40"/>
      <c r="F29" s="40"/>
      <c r="G29" s="40"/>
      <c r="H29" s="41"/>
      <c r="J29" s="48">
        <f t="shared" si="0"/>
        <v>0</v>
      </c>
      <c r="M29" s="50">
        <v>20</v>
      </c>
      <c r="N29" s="51">
        <f>J29</f>
        <v>0</v>
      </c>
      <c r="O29" s="52">
        <f>AVERAGE(N26:N40)</f>
        <v>0</v>
      </c>
      <c r="Q29" s="50">
        <v>36</v>
      </c>
      <c r="R29" s="51">
        <f>J45</f>
        <v>0</v>
      </c>
      <c r="S29" s="52">
        <f>AVERAGE(R27:R37)</f>
        <v>0</v>
      </c>
      <c r="V29" s="50">
        <v>92</v>
      </c>
      <c r="W29" s="51">
        <f>J101</f>
        <v>0</v>
      </c>
      <c r="X29" s="52">
        <f>AVERAGE(W19:W31)</f>
        <v>0</v>
      </c>
    </row>
    <row r="30" spans="1:35" ht="12.5" x14ac:dyDescent="0.25">
      <c r="A30" s="57" t="s">
        <v>26</v>
      </c>
      <c r="B30" s="58"/>
      <c r="C30" s="59"/>
      <c r="D30" s="39"/>
      <c r="E30" s="40"/>
      <c r="F30" s="40"/>
      <c r="G30" s="40"/>
      <c r="H30" s="41"/>
      <c r="J30" s="48">
        <f t="shared" si="0"/>
        <v>0</v>
      </c>
      <c r="M30" s="50">
        <v>23</v>
      </c>
      <c r="N30" s="51">
        <f>J32</f>
        <v>0</v>
      </c>
      <c r="O30" s="52">
        <f>AVERAGE(N26:N40)</f>
        <v>0</v>
      </c>
      <c r="Q30" s="50">
        <v>59</v>
      </c>
      <c r="R30" s="51">
        <f>J68</f>
        <v>0</v>
      </c>
      <c r="S30" s="52">
        <f>AVERAGE(R27:R37)</f>
        <v>0</v>
      </c>
    </row>
    <row r="31" spans="1:35" ht="12.5" x14ac:dyDescent="0.25">
      <c r="A31" s="57" t="s">
        <v>27</v>
      </c>
      <c r="B31" s="58"/>
      <c r="C31" s="59"/>
      <c r="D31" s="39"/>
      <c r="E31" s="40"/>
      <c r="F31" s="40"/>
      <c r="G31" s="40"/>
      <c r="H31" s="41"/>
      <c r="J31" s="48">
        <f t="shared" si="0"/>
        <v>0</v>
      </c>
      <c r="M31" s="50">
        <v>26</v>
      </c>
      <c r="N31" s="51">
        <f>J35</f>
        <v>0</v>
      </c>
      <c r="O31" s="52">
        <f>AVERAGE(N26:N40)</f>
        <v>0</v>
      </c>
      <c r="Q31" s="50">
        <v>65</v>
      </c>
      <c r="R31" s="51">
        <f>J74</f>
        <v>0</v>
      </c>
      <c r="S31" s="52">
        <f>AVERAGE(R27:R37)</f>
        <v>0</v>
      </c>
    </row>
    <row r="32" spans="1:35" ht="12.5" x14ac:dyDescent="0.25">
      <c r="A32" s="57" t="s">
        <v>28</v>
      </c>
      <c r="B32" s="58"/>
      <c r="C32" s="59"/>
      <c r="D32" s="39"/>
      <c r="E32" s="40"/>
      <c r="F32" s="40"/>
      <c r="G32" s="40"/>
      <c r="H32" s="41"/>
      <c r="J32" s="48">
        <f t="shared" si="0"/>
        <v>0</v>
      </c>
      <c r="M32" s="50">
        <v>42</v>
      </c>
      <c r="N32" s="51">
        <f>J51</f>
        <v>0</v>
      </c>
      <c r="O32" s="52">
        <f>AVERAGE(N26:N40)</f>
        <v>0</v>
      </c>
      <c r="Q32" s="50">
        <v>66</v>
      </c>
      <c r="R32" s="51">
        <f>J75</f>
        <v>0</v>
      </c>
      <c r="S32" s="52">
        <f>AVERAGE(R27:R37)</f>
        <v>0</v>
      </c>
    </row>
    <row r="33" spans="1:19" ht="12.5" x14ac:dyDescent="0.25">
      <c r="A33" s="57" t="s">
        <v>29</v>
      </c>
      <c r="B33" s="58"/>
      <c r="C33" s="59"/>
      <c r="D33" s="39"/>
      <c r="E33" s="40"/>
      <c r="F33" s="40"/>
      <c r="G33" s="40"/>
      <c r="H33" s="41"/>
      <c r="J33" s="48">
        <f t="shared" si="0"/>
        <v>0</v>
      </c>
      <c r="M33" s="50">
        <v>45</v>
      </c>
      <c r="N33" s="51">
        <f>J54</f>
        <v>0</v>
      </c>
      <c r="O33" s="52">
        <f>AVERAGE(N26:N40)</f>
        <v>0</v>
      </c>
      <c r="Q33" s="50">
        <v>68</v>
      </c>
      <c r="R33" s="51">
        <f>J77</f>
        <v>0</v>
      </c>
      <c r="S33" s="52">
        <f>AVERAGE(R27:R37)</f>
        <v>0</v>
      </c>
    </row>
    <row r="34" spans="1:19" ht="12.5" x14ac:dyDescent="0.25">
      <c r="A34" s="57" t="s">
        <v>30</v>
      </c>
      <c r="B34" s="58"/>
      <c r="C34" s="59"/>
      <c r="D34" s="39"/>
      <c r="E34" s="40"/>
      <c r="F34" s="40"/>
      <c r="G34" s="40"/>
      <c r="H34" s="41"/>
      <c r="J34" s="48">
        <f t="shared" si="0"/>
        <v>0</v>
      </c>
      <c r="M34" s="50">
        <v>54</v>
      </c>
      <c r="N34" s="51">
        <f>J63</f>
        <v>0</v>
      </c>
      <c r="O34" s="52">
        <f>AVERAGE(N26:N40)</f>
        <v>0</v>
      </c>
      <c r="Q34" s="50">
        <v>70</v>
      </c>
      <c r="R34" s="51">
        <f>J79</f>
        <v>0</v>
      </c>
      <c r="S34" s="52">
        <f>AVERAGE(R27:R37)</f>
        <v>0</v>
      </c>
    </row>
    <row r="35" spans="1:19" ht="24.75" customHeight="1" x14ac:dyDescent="0.25">
      <c r="A35" s="57" t="s">
        <v>31</v>
      </c>
      <c r="B35" s="58"/>
      <c r="C35" s="59"/>
      <c r="D35" s="39"/>
      <c r="E35" s="40"/>
      <c r="F35" s="40"/>
      <c r="G35" s="40"/>
      <c r="H35" s="41"/>
      <c r="J35" s="48">
        <f t="shared" si="0"/>
        <v>0</v>
      </c>
      <c r="M35" s="50">
        <v>71</v>
      </c>
      <c r="N35" s="51">
        <f>J80</f>
        <v>0</v>
      </c>
      <c r="O35" s="52">
        <f>AVERAGE(N26:N40)</f>
        <v>0</v>
      </c>
      <c r="Q35" s="50">
        <v>79</v>
      </c>
      <c r="R35" s="51">
        <f>J88</f>
        <v>0</v>
      </c>
      <c r="S35" s="52">
        <f>AVERAGE(R27:R37)</f>
        <v>0</v>
      </c>
    </row>
    <row r="36" spans="1:19" ht="12.5" x14ac:dyDescent="0.25">
      <c r="A36" s="57" t="s">
        <v>32</v>
      </c>
      <c r="B36" s="58"/>
      <c r="C36" s="59"/>
      <c r="D36" s="39"/>
      <c r="E36" s="40"/>
      <c r="F36" s="40"/>
      <c r="G36" s="40"/>
      <c r="H36" s="41"/>
      <c r="J36" s="48">
        <f t="shared" si="0"/>
        <v>0</v>
      </c>
      <c r="M36" s="50">
        <v>75</v>
      </c>
      <c r="N36" s="51">
        <f>J84</f>
        <v>0</v>
      </c>
      <c r="O36" s="52">
        <f>AVERAGE(N26:N40)</f>
        <v>0</v>
      </c>
      <c r="Q36" s="50">
        <v>91</v>
      </c>
      <c r="R36" s="51">
        <f>J100</f>
        <v>0</v>
      </c>
      <c r="S36" s="52">
        <f>AVERAGE(R27:R37)</f>
        <v>0</v>
      </c>
    </row>
    <row r="37" spans="1:19" ht="12.5" x14ac:dyDescent="0.25">
      <c r="A37" s="57" t="s">
        <v>33</v>
      </c>
      <c r="B37" s="58"/>
      <c r="C37" s="59"/>
      <c r="D37" s="39"/>
      <c r="E37" s="40"/>
      <c r="F37" s="40"/>
      <c r="G37" s="40"/>
      <c r="H37" s="41"/>
      <c r="J37" s="48">
        <f t="shared" si="0"/>
        <v>0</v>
      </c>
      <c r="M37" s="50">
        <v>77</v>
      </c>
      <c r="N37" s="51">
        <f>J86</f>
        <v>0</v>
      </c>
      <c r="O37" s="52">
        <f>AVERAGE(N26:N40)</f>
        <v>0</v>
      </c>
      <c r="Q37" s="50">
        <v>97</v>
      </c>
      <c r="R37" s="51">
        <f>J106</f>
        <v>0</v>
      </c>
      <c r="S37" s="52">
        <f>AVERAGE(R27:R37)</f>
        <v>0</v>
      </c>
    </row>
    <row r="38" spans="1:19" ht="12.5" x14ac:dyDescent="0.25">
      <c r="A38" s="57" t="s">
        <v>34</v>
      </c>
      <c r="B38" s="58"/>
      <c r="C38" s="59"/>
      <c r="D38" s="39"/>
      <c r="E38" s="40"/>
      <c r="F38" s="40"/>
      <c r="G38" s="40"/>
      <c r="H38" s="41"/>
      <c r="J38" s="48">
        <f t="shared" si="0"/>
        <v>0</v>
      </c>
      <c r="M38" s="50">
        <v>82</v>
      </c>
      <c r="N38" s="51">
        <f>J91</f>
        <v>0</v>
      </c>
      <c r="O38" s="52">
        <f>AVERAGE(N26:N40)</f>
        <v>0</v>
      </c>
    </row>
    <row r="39" spans="1:19" ht="12.5" x14ac:dyDescent="0.25">
      <c r="A39" s="57" t="s">
        <v>35</v>
      </c>
      <c r="B39" s="58"/>
      <c r="C39" s="59"/>
      <c r="D39" s="39"/>
      <c r="E39" s="40"/>
      <c r="F39" s="40"/>
      <c r="G39" s="40"/>
      <c r="H39" s="41"/>
      <c r="J39" s="48">
        <f t="shared" si="0"/>
        <v>0</v>
      </c>
      <c r="M39" s="50">
        <v>93</v>
      </c>
      <c r="N39" s="51">
        <f>J102</f>
        <v>0</v>
      </c>
      <c r="O39" s="52">
        <f>AVERAGE(N26:N40)</f>
        <v>0</v>
      </c>
    </row>
    <row r="40" spans="1:19" ht="12.5" x14ac:dyDescent="0.25">
      <c r="A40" s="57" t="s">
        <v>36</v>
      </c>
      <c r="B40" s="58"/>
      <c r="C40" s="59"/>
      <c r="D40" s="39"/>
      <c r="E40" s="40"/>
      <c r="F40" s="40"/>
      <c r="G40" s="40"/>
      <c r="H40" s="41"/>
      <c r="J40" s="48">
        <f t="shared" si="0"/>
        <v>0</v>
      </c>
      <c r="M40" s="50">
        <v>96</v>
      </c>
      <c r="N40" s="51">
        <f>J105</f>
        <v>0</v>
      </c>
      <c r="O40" s="52">
        <f>AVERAGE(N26:N40)</f>
        <v>0</v>
      </c>
    </row>
    <row r="41" spans="1:19" ht="12.5" x14ac:dyDescent="0.25">
      <c r="A41" s="57" t="s">
        <v>37</v>
      </c>
      <c r="B41" s="58"/>
      <c r="C41" s="59"/>
      <c r="D41" s="39"/>
      <c r="E41" s="40"/>
      <c r="F41" s="40"/>
      <c r="G41" s="40"/>
      <c r="H41" s="41"/>
      <c r="J41" s="48">
        <f t="shared" si="0"/>
        <v>0</v>
      </c>
    </row>
    <row r="42" spans="1:19" ht="12.5" x14ac:dyDescent="0.25">
      <c r="A42" s="57" t="s">
        <v>38</v>
      </c>
      <c r="B42" s="58"/>
      <c r="C42" s="59"/>
      <c r="D42" s="39"/>
      <c r="E42" s="40"/>
      <c r="F42" s="40"/>
      <c r="G42" s="40"/>
      <c r="H42" s="41"/>
      <c r="J42" s="48">
        <f t="shared" si="0"/>
        <v>0</v>
      </c>
    </row>
    <row r="43" spans="1:19" ht="12.5" x14ac:dyDescent="0.25">
      <c r="A43" s="57" t="s">
        <v>39</v>
      </c>
      <c r="B43" s="58"/>
      <c r="C43" s="59"/>
      <c r="D43" s="39"/>
      <c r="E43" s="40"/>
      <c r="F43" s="40"/>
      <c r="G43" s="40"/>
      <c r="H43" s="41"/>
      <c r="J43" s="48">
        <f t="shared" si="0"/>
        <v>0</v>
      </c>
    </row>
    <row r="44" spans="1:19" ht="12.5" x14ac:dyDescent="0.25">
      <c r="A44" s="57" t="s">
        <v>40</v>
      </c>
      <c r="B44" s="58"/>
      <c r="C44" s="59"/>
      <c r="D44" s="39"/>
      <c r="E44" s="40"/>
      <c r="F44" s="40"/>
      <c r="G44" s="40"/>
      <c r="H44" s="41"/>
      <c r="J44" s="48">
        <f t="shared" si="0"/>
        <v>0</v>
      </c>
    </row>
    <row r="45" spans="1:19" ht="12.5" x14ac:dyDescent="0.25">
      <c r="A45" s="57" t="s">
        <v>41</v>
      </c>
      <c r="B45" s="58"/>
      <c r="C45" s="59"/>
      <c r="D45" s="39"/>
      <c r="E45" s="40"/>
      <c r="F45" s="40"/>
      <c r="G45" s="40"/>
      <c r="H45" s="41"/>
      <c r="J45" s="48">
        <f t="shared" si="0"/>
        <v>0</v>
      </c>
    </row>
    <row r="46" spans="1:19" ht="12.5" x14ac:dyDescent="0.25">
      <c r="A46" s="57" t="s">
        <v>42</v>
      </c>
      <c r="B46" s="58"/>
      <c r="C46" s="59"/>
      <c r="D46" s="39"/>
      <c r="E46" s="40"/>
      <c r="F46" s="40"/>
      <c r="G46" s="40"/>
      <c r="H46" s="41"/>
      <c r="J46" s="48">
        <f t="shared" si="0"/>
        <v>0</v>
      </c>
    </row>
    <row r="47" spans="1:19" ht="12.5" x14ac:dyDescent="0.25">
      <c r="A47" s="57" t="s">
        <v>43</v>
      </c>
      <c r="B47" s="58"/>
      <c r="C47" s="59"/>
      <c r="D47" s="39"/>
      <c r="E47" s="40"/>
      <c r="F47" s="40"/>
      <c r="G47" s="40"/>
      <c r="H47" s="41"/>
      <c r="J47" s="48">
        <f t="shared" si="0"/>
        <v>0</v>
      </c>
    </row>
    <row r="48" spans="1:19" ht="12.5" x14ac:dyDescent="0.25">
      <c r="A48" s="57" t="s">
        <v>44</v>
      </c>
      <c r="B48" s="58"/>
      <c r="C48" s="59"/>
      <c r="D48" s="39"/>
      <c r="E48" s="40"/>
      <c r="F48" s="40"/>
      <c r="G48" s="40"/>
      <c r="H48" s="41"/>
      <c r="J48" s="48">
        <f t="shared" si="0"/>
        <v>0</v>
      </c>
    </row>
    <row r="49" spans="1:10" ht="12.5" x14ac:dyDescent="0.25">
      <c r="A49" s="57" t="s">
        <v>45</v>
      </c>
      <c r="B49" s="58"/>
      <c r="C49" s="59"/>
      <c r="D49" s="39"/>
      <c r="E49" s="40"/>
      <c r="F49" s="40"/>
      <c r="G49" s="40"/>
      <c r="H49" s="41"/>
      <c r="J49" s="48">
        <f t="shared" si="0"/>
        <v>0</v>
      </c>
    </row>
    <row r="50" spans="1:10" ht="12.5" x14ac:dyDescent="0.25">
      <c r="A50" s="57" t="s">
        <v>46</v>
      </c>
      <c r="B50" s="58"/>
      <c r="C50" s="59"/>
      <c r="D50" s="39"/>
      <c r="E50" s="40"/>
      <c r="F50" s="40"/>
      <c r="G50" s="40"/>
      <c r="H50" s="41"/>
      <c r="J50" s="48">
        <f t="shared" si="0"/>
        <v>0</v>
      </c>
    </row>
    <row r="51" spans="1:10" ht="12.5" x14ac:dyDescent="0.25">
      <c r="A51" s="57" t="s">
        <v>47</v>
      </c>
      <c r="B51" s="58"/>
      <c r="C51" s="59"/>
      <c r="D51" s="39"/>
      <c r="E51" s="40"/>
      <c r="F51" s="40"/>
      <c r="G51" s="40"/>
      <c r="H51" s="41"/>
      <c r="J51" s="48">
        <f t="shared" si="0"/>
        <v>0</v>
      </c>
    </row>
    <row r="52" spans="1:10" ht="12.5" x14ac:dyDescent="0.25">
      <c r="A52" s="57" t="s">
        <v>48</v>
      </c>
      <c r="B52" s="58"/>
      <c r="C52" s="59"/>
      <c r="D52" s="39"/>
      <c r="E52" s="40"/>
      <c r="F52" s="40"/>
      <c r="G52" s="40"/>
      <c r="H52" s="41"/>
      <c r="J52" s="48">
        <f t="shared" si="0"/>
        <v>0</v>
      </c>
    </row>
    <row r="53" spans="1:10" ht="12.5" x14ac:dyDescent="0.25">
      <c r="A53" s="57" t="s">
        <v>49</v>
      </c>
      <c r="B53" s="58"/>
      <c r="C53" s="59"/>
      <c r="D53" s="39"/>
      <c r="E53" s="40"/>
      <c r="F53" s="40"/>
      <c r="G53" s="40"/>
      <c r="H53" s="41"/>
      <c r="J53" s="48">
        <f t="shared" si="0"/>
        <v>0</v>
      </c>
    </row>
    <row r="54" spans="1:10" ht="12.5" x14ac:dyDescent="0.25">
      <c r="A54" s="57" t="s">
        <v>50</v>
      </c>
      <c r="B54" s="58"/>
      <c r="C54" s="59"/>
      <c r="D54" s="39"/>
      <c r="E54" s="40"/>
      <c r="F54" s="40"/>
      <c r="G54" s="40"/>
      <c r="H54" s="41"/>
      <c r="J54" s="48">
        <f t="shared" si="0"/>
        <v>0</v>
      </c>
    </row>
    <row r="55" spans="1:10" ht="12.5" x14ac:dyDescent="0.25">
      <c r="A55" s="57" t="s">
        <v>51</v>
      </c>
      <c r="B55" s="58"/>
      <c r="C55" s="59"/>
      <c r="D55" s="39"/>
      <c r="E55" s="40"/>
      <c r="F55" s="40"/>
      <c r="G55" s="40"/>
      <c r="H55" s="41"/>
      <c r="J55" s="48">
        <f t="shared" si="0"/>
        <v>0</v>
      </c>
    </row>
    <row r="56" spans="1:10" ht="12.5" x14ac:dyDescent="0.25">
      <c r="A56" s="57" t="s">
        <v>52</v>
      </c>
      <c r="B56" s="58"/>
      <c r="C56" s="59"/>
      <c r="D56" s="39"/>
      <c r="E56" s="40"/>
      <c r="F56" s="40"/>
      <c r="G56" s="40"/>
      <c r="H56" s="41"/>
      <c r="J56" s="48">
        <f t="shared" si="0"/>
        <v>0</v>
      </c>
    </row>
    <row r="57" spans="1:10" ht="12.5" x14ac:dyDescent="0.25">
      <c r="A57" s="57" t="s">
        <v>53</v>
      </c>
      <c r="B57" s="58"/>
      <c r="C57" s="59"/>
      <c r="D57" s="39"/>
      <c r="E57" s="40"/>
      <c r="F57" s="40"/>
      <c r="G57" s="40"/>
      <c r="H57" s="41"/>
      <c r="J57" s="48">
        <f t="shared" si="0"/>
        <v>0</v>
      </c>
    </row>
    <row r="58" spans="1:10" ht="12.5" x14ac:dyDescent="0.25">
      <c r="A58" s="57" t="s">
        <v>54</v>
      </c>
      <c r="B58" s="58"/>
      <c r="C58" s="59"/>
      <c r="D58" s="39"/>
      <c r="E58" s="40"/>
      <c r="F58" s="40"/>
      <c r="G58" s="40"/>
      <c r="H58" s="41"/>
      <c r="J58" s="48">
        <f t="shared" si="0"/>
        <v>0</v>
      </c>
    </row>
    <row r="59" spans="1:10" ht="12.5" x14ac:dyDescent="0.25">
      <c r="A59" s="57" t="s">
        <v>55</v>
      </c>
      <c r="B59" s="58"/>
      <c r="C59" s="59"/>
      <c r="D59" s="39"/>
      <c r="E59" s="40"/>
      <c r="F59" s="40"/>
      <c r="G59" s="40"/>
      <c r="H59" s="41"/>
      <c r="J59" s="48">
        <f t="shared" si="0"/>
        <v>0</v>
      </c>
    </row>
    <row r="60" spans="1:10" ht="12.5" x14ac:dyDescent="0.25">
      <c r="A60" s="57" t="s">
        <v>56</v>
      </c>
      <c r="B60" s="58"/>
      <c r="C60" s="59"/>
      <c r="D60" s="39"/>
      <c r="E60" s="40"/>
      <c r="F60" s="40"/>
      <c r="G60" s="40"/>
      <c r="H60" s="41"/>
      <c r="J60" s="48">
        <f t="shared" si="0"/>
        <v>0</v>
      </c>
    </row>
    <row r="61" spans="1:10" ht="12.5" x14ac:dyDescent="0.25">
      <c r="A61" s="57" t="s">
        <v>57</v>
      </c>
      <c r="B61" s="58"/>
      <c r="C61" s="59"/>
      <c r="D61" s="39"/>
      <c r="E61" s="40"/>
      <c r="F61" s="40"/>
      <c r="G61" s="40"/>
      <c r="H61" s="41"/>
      <c r="J61" s="48">
        <f t="shared" si="0"/>
        <v>0</v>
      </c>
    </row>
    <row r="62" spans="1:10" ht="12.5" x14ac:dyDescent="0.25">
      <c r="A62" s="57" t="s">
        <v>58</v>
      </c>
      <c r="B62" s="58"/>
      <c r="C62" s="59"/>
      <c r="D62" s="39"/>
      <c r="E62" s="40"/>
      <c r="F62" s="40"/>
      <c r="G62" s="40"/>
      <c r="H62" s="41"/>
      <c r="J62" s="48">
        <f t="shared" si="0"/>
        <v>0</v>
      </c>
    </row>
    <row r="63" spans="1:10" ht="12.5" x14ac:dyDescent="0.25">
      <c r="A63" s="57" t="s">
        <v>59</v>
      </c>
      <c r="B63" s="58"/>
      <c r="C63" s="59"/>
      <c r="D63" s="39"/>
      <c r="E63" s="40"/>
      <c r="F63" s="40"/>
      <c r="G63" s="40"/>
      <c r="H63" s="41"/>
      <c r="J63" s="48">
        <f t="shared" si="0"/>
        <v>0</v>
      </c>
    </row>
    <row r="64" spans="1:10" ht="12.5" x14ac:dyDescent="0.25">
      <c r="A64" s="57" t="s">
        <v>60</v>
      </c>
      <c r="B64" s="58"/>
      <c r="C64" s="59"/>
      <c r="D64" s="39"/>
      <c r="E64" s="40"/>
      <c r="F64" s="40"/>
      <c r="G64" s="40"/>
      <c r="H64" s="41"/>
      <c r="J64" s="48">
        <f t="shared" si="0"/>
        <v>0</v>
      </c>
    </row>
    <row r="65" spans="1:10" ht="12.5" x14ac:dyDescent="0.25">
      <c r="A65" s="57" t="s">
        <v>61</v>
      </c>
      <c r="B65" s="58"/>
      <c r="C65" s="59"/>
      <c r="D65" s="39"/>
      <c r="E65" s="40"/>
      <c r="F65" s="40"/>
      <c r="G65" s="40"/>
      <c r="H65" s="41"/>
      <c r="J65" s="48">
        <f t="shared" si="0"/>
        <v>0</v>
      </c>
    </row>
    <row r="66" spans="1:10" ht="12.5" x14ac:dyDescent="0.25">
      <c r="A66" s="57" t="s">
        <v>62</v>
      </c>
      <c r="B66" s="58"/>
      <c r="C66" s="59"/>
      <c r="D66" s="39"/>
      <c r="E66" s="40"/>
      <c r="F66" s="40"/>
      <c r="G66" s="40"/>
      <c r="H66" s="41"/>
      <c r="J66" s="48">
        <f t="shared" si="0"/>
        <v>0</v>
      </c>
    </row>
    <row r="67" spans="1:10" ht="12.5" x14ac:dyDescent="0.25">
      <c r="A67" s="57" t="s">
        <v>63</v>
      </c>
      <c r="B67" s="58"/>
      <c r="C67" s="59"/>
      <c r="D67" s="39"/>
      <c r="E67" s="40"/>
      <c r="F67" s="40"/>
      <c r="G67" s="40"/>
      <c r="H67" s="41"/>
      <c r="J67" s="48">
        <f t="shared" si="0"/>
        <v>0</v>
      </c>
    </row>
    <row r="68" spans="1:10" ht="12.5" x14ac:dyDescent="0.25">
      <c r="A68" s="57" t="s">
        <v>64</v>
      </c>
      <c r="B68" s="58"/>
      <c r="C68" s="59"/>
      <c r="D68" s="39"/>
      <c r="E68" s="40"/>
      <c r="F68" s="40"/>
      <c r="G68" s="40"/>
      <c r="H68" s="41"/>
      <c r="J68" s="48">
        <f t="shared" si="0"/>
        <v>0</v>
      </c>
    </row>
    <row r="69" spans="1:10" ht="12.5" x14ac:dyDescent="0.25">
      <c r="A69" s="57" t="s">
        <v>65</v>
      </c>
      <c r="B69" s="58"/>
      <c r="C69" s="59"/>
      <c r="D69" s="39"/>
      <c r="E69" s="40"/>
      <c r="F69" s="40"/>
      <c r="G69" s="40"/>
      <c r="H69" s="41"/>
      <c r="J69" s="48">
        <f t="shared" si="0"/>
        <v>0</v>
      </c>
    </row>
    <row r="70" spans="1:10" ht="12.5" x14ac:dyDescent="0.25">
      <c r="A70" s="57" t="s">
        <v>66</v>
      </c>
      <c r="B70" s="58"/>
      <c r="C70" s="59"/>
      <c r="D70" s="39"/>
      <c r="E70" s="40"/>
      <c r="F70" s="40"/>
      <c r="G70" s="40"/>
      <c r="H70" s="41"/>
      <c r="J70" s="48">
        <f t="shared" si="0"/>
        <v>0</v>
      </c>
    </row>
    <row r="71" spans="1:10" ht="12.5" x14ac:dyDescent="0.25">
      <c r="A71" s="57" t="s">
        <v>67</v>
      </c>
      <c r="B71" s="58"/>
      <c r="C71" s="59"/>
      <c r="D71" s="39"/>
      <c r="E71" s="40"/>
      <c r="F71" s="40"/>
      <c r="G71" s="40"/>
      <c r="H71" s="41"/>
      <c r="J71" s="48">
        <f t="shared" si="0"/>
        <v>0</v>
      </c>
    </row>
    <row r="72" spans="1:10" ht="12.5" x14ac:dyDescent="0.25">
      <c r="A72" s="57" t="s">
        <v>68</v>
      </c>
      <c r="B72" s="58"/>
      <c r="C72" s="59"/>
      <c r="D72" s="39"/>
      <c r="E72" s="40"/>
      <c r="F72" s="40"/>
      <c r="G72" s="40"/>
      <c r="H72" s="41"/>
      <c r="J72" s="48">
        <f t="shared" si="0"/>
        <v>0</v>
      </c>
    </row>
    <row r="73" spans="1:10" ht="12.5" x14ac:dyDescent="0.25">
      <c r="A73" s="57" t="s">
        <v>69</v>
      </c>
      <c r="B73" s="58"/>
      <c r="C73" s="59"/>
      <c r="D73" s="39"/>
      <c r="E73" s="40"/>
      <c r="F73" s="40"/>
      <c r="G73" s="40"/>
      <c r="H73" s="41"/>
      <c r="J73" s="48">
        <f t="shared" si="0"/>
        <v>0</v>
      </c>
    </row>
    <row r="74" spans="1:10" ht="12.5" x14ac:dyDescent="0.25">
      <c r="A74" s="57" t="s">
        <v>70</v>
      </c>
      <c r="B74" s="58"/>
      <c r="C74" s="59"/>
      <c r="D74" s="39"/>
      <c r="E74" s="40"/>
      <c r="F74" s="40"/>
      <c r="G74" s="40"/>
      <c r="H74" s="41"/>
      <c r="J74" s="48">
        <f t="shared" si="0"/>
        <v>0</v>
      </c>
    </row>
    <row r="75" spans="1:10" ht="12.5" x14ac:dyDescent="0.25">
      <c r="A75" s="57" t="s">
        <v>71</v>
      </c>
      <c r="B75" s="58"/>
      <c r="C75" s="59"/>
      <c r="D75" s="39"/>
      <c r="E75" s="40"/>
      <c r="F75" s="40"/>
      <c r="G75" s="40"/>
      <c r="H75" s="41"/>
      <c r="J75" s="48">
        <f t="shared" ref="J75:J130" si="3">SUM(D75:H75)</f>
        <v>0</v>
      </c>
    </row>
    <row r="76" spans="1:10" ht="12.5" x14ac:dyDescent="0.25">
      <c r="A76" s="57" t="s">
        <v>72</v>
      </c>
      <c r="B76" s="58"/>
      <c r="C76" s="59"/>
      <c r="D76" s="39"/>
      <c r="E76" s="40"/>
      <c r="F76" s="40"/>
      <c r="G76" s="40"/>
      <c r="H76" s="41"/>
      <c r="J76" s="48">
        <f t="shared" si="3"/>
        <v>0</v>
      </c>
    </row>
    <row r="77" spans="1:10" ht="12.5" x14ac:dyDescent="0.25">
      <c r="A77" s="57" t="s">
        <v>73</v>
      </c>
      <c r="B77" s="58"/>
      <c r="C77" s="59"/>
      <c r="D77" s="39"/>
      <c r="E77" s="40"/>
      <c r="F77" s="40"/>
      <c r="G77" s="40"/>
      <c r="H77" s="41"/>
      <c r="J77" s="48">
        <f t="shared" si="3"/>
        <v>0</v>
      </c>
    </row>
    <row r="78" spans="1:10" ht="12.5" x14ac:dyDescent="0.25">
      <c r="A78" s="57" t="s">
        <v>74</v>
      </c>
      <c r="B78" s="58"/>
      <c r="C78" s="59"/>
      <c r="D78" s="39"/>
      <c r="E78" s="40"/>
      <c r="F78" s="40"/>
      <c r="G78" s="40"/>
      <c r="H78" s="41"/>
      <c r="J78" s="48">
        <f t="shared" si="3"/>
        <v>0</v>
      </c>
    </row>
    <row r="79" spans="1:10" ht="12.5" x14ac:dyDescent="0.25">
      <c r="A79" s="57" t="s">
        <v>75</v>
      </c>
      <c r="B79" s="58"/>
      <c r="C79" s="59"/>
      <c r="D79" s="39"/>
      <c r="E79" s="40"/>
      <c r="F79" s="40"/>
      <c r="G79" s="40"/>
      <c r="H79" s="41"/>
      <c r="J79" s="48">
        <f t="shared" si="3"/>
        <v>0</v>
      </c>
    </row>
    <row r="80" spans="1:10" ht="12.5" x14ac:dyDescent="0.25">
      <c r="A80" s="57" t="s">
        <v>76</v>
      </c>
      <c r="B80" s="58"/>
      <c r="C80" s="59"/>
      <c r="D80" s="39"/>
      <c r="E80" s="40"/>
      <c r="F80" s="40"/>
      <c r="G80" s="40"/>
      <c r="H80" s="41"/>
      <c r="J80" s="48">
        <f t="shared" si="3"/>
        <v>0</v>
      </c>
    </row>
    <row r="81" spans="1:10" ht="12.5" x14ac:dyDescent="0.25">
      <c r="A81" s="57" t="s">
        <v>77</v>
      </c>
      <c r="B81" s="58"/>
      <c r="C81" s="59"/>
      <c r="D81" s="39"/>
      <c r="E81" s="40"/>
      <c r="F81" s="40"/>
      <c r="G81" s="40"/>
      <c r="H81" s="41"/>
      <c r="J81" s="48">
        <f t="shared" si="3"/>
        <v>0</v>
      </c>
    </row>
    <row r="82" spans="1:10" ht="12.5" x14ac:dyDescent="0.25">
      <c r="A82" s="57" t="s">
        <v>78</v>
      </c>
      <c r="B82" s="58"/>
      <c r="C82" s="59"/>
      <c r="D82" s="39"/>
      <c r="E82" s="40"/>
      <c r="F82" s="40"/>
      <c r="G82" s="40"/>
      <c r="H82" s="41"/>
      <c r="J82" s="48">
        <f t="shared" si="3"/>
        <v>0</v>
      </c>
    </row>
    <row r="83" spans="1:10" ht="12.5" x14ac:dyDescent="0.25">
      <c r="A83" s="57" t="s">
        <v>79</v>
      </c>
      <c r="B83" s="58"/>
      <c r="C83" s="59"/>
      <c r="D83" s="39"/>
      <c r="E83" s="40"/>
      <c r="F83" s="40"/>
      <c r="G83" s="40"/>
      <c r="H83" s="41"/>
      <c r="J83" s="48">
        <f t="shared" si="3"/>
        <v>0</v>
      </c>
    </row>
    <row r="84" spans="1:10" ht="12.5" x14ac:dyDescent="0.25">
      <c r="A84" s="57" t="s">
        <v>80</v>
      </c>
      <c r="B84" s="58"/>
      <c r="C84" s="59"/>
      <c r="D84" s="39"/>
      <c r="E84" s="40"/>
      <c r="F84" s="40"/>
      <c r="G84" s="40"/>
      <c r="H84" s="41"/>
      <c r="J84" s="48">
        <f t="shared" si="3"/>
        <v>0</v>
      </c>
    </row>
    <row r="85" spans="1:10" ht="12.5" x14ac:dyDescent="0.25">
      <c r="A85" s="57" t="s">
        <v>81</v>
      </c>
      <c r="B85" s="58"/>
      <c r="C85" s="59"/>
      <c r="D85" s="39"/>
      <c r="E85" s="40"/>
      <c r="F85" s="40"/>
      <c r="G85" s="40"/>
      <c r="H85" s="41"/>
      <c r="J85" s="48">
        <f t="shared" si="3"/>
        <v>0</v>
      </c>
    </row>
    <row r="86" spans="1:10" ht="12.5" x14ac:dyDescent="0.25">
      <c r="A86" s="57" t="s">
        <v>82</v>
      </c>
      <c r="B86" s="58"/>
      <c r="C86" s="59"/>
      <c r="D86" s="39"/>
      <c r="E86" s="40"/>
      <c r="F86" s="40"/>
      <c r="G86" s="40"/>
      <c r="H86" s="41"/>
      <c r="J86" s="48">
        <f t="shared" si="3"/>
        <v>0</v>
      </c>
    </row>
    <row r="87" spans="1:10" ht="12.5" x14ac:dyDescent="0.25">
      <c r="A87" s="57" t="s">
        <v>83</v>
      </c>
      <c r="B87" s="58"/>
      <c r="C87" s="59"/>
      <c r="D87" s="39"/>
      <c r="E87" s="40"/>
      <c r="F87" s="40"/>
      <c r="G87" s="40"/>
      <c r="H87" s="41"/>
      <c r="J87" s="48">
        <f t="shared" si="3"/>
        <v>0</v>
      </c>
    </row>
    <row r="88" spans="1:10" ht="12.5" x14ac:dyDescent="0.25">
      <c r="A88" s="57" t="s">
        <v>84</v>
      </c>
      <c r="B88" s="58"/>
      <c r="C88" s="59"/>
      <c r="D88" s="39"/>
      <c r="E88" s="40"/>
      <c r="F88" s="40"/>
      <c r="G88" s="40"/>
      <c r="H88" s="41"/>
      <c r="J88" s="48">
        <f t="shared" si="3"/>
        <v>0</v>
      </c>
    </row>
    <row r="89" spans="1:10" ht="12.5" x14ac:dyDescent="0.25">
      <c r="A89" s="57" t="s">
        <v>85</v>
      </c>
      <c r="B89" s="58"/>
      <c r="C89" s="59"/>
      <c r="D89" s="39"/>
      <c r="E89" s="40"/>
      <c r="F89" s="40"/>
      <c r="G89" s="40"/>
      <c r="H89" s="41"/>
      <c r="J89" s="48">
        <f t="shared" si="3"/>
        <v>0</v>
      </c>
    </row>
    <row r="90" spans="1:10" ht="12.5" x14ac:dyDescent="0.25">
      <c r="A90" s="57" t="s">
        <v>86</v>
      </c>
      <c r="B90" s="58"/>
      <c r="C90" s="59"/>
      <c r="D90" s="39"/>
      <c r="E90" s="40"/>
      <c r="F90" s="40"/>
      <c r="G90" s="40"/>
      <c r="H90" s="41"/>
      <c r="J90" s="48">
        <f t="shared" si="3"/>
        <v>0</v>
      </c>
    </row>
    <row r="91" spans="1:10" ht="12.5" x14ac:dyDescent="0.25">
      <c r="A91" s="57" t="s">
        <v>87</v>
      </c>
      <c r="B91" s="58"/>
      <c r="C91" s="59"/>
      <c r="D91" s="39"/>
      <c r="E91" s="40"/>
      <c r="F91" s="40"/>
      <c r="G91" s="40"/>
      <c r="H91" s="41"/>
      <c r="J91" s="48">
        <f t="shared" si="3"/>
        <v>0</v>
      </c>
    </row>
    <row r="92" spans="1:10" ht="12.5" x14ac:dyDescent="0.25">
      <c r="A92" s="57" t="s">
        <v>88</v>
      </c>
      <c r="B92" s="58"/>
      <c r="C92" s="59"/>
      <c r="D92" s="39"/>
      <c r="E92" s="40"/>
      <c r="F92" s="40"/>
      <c r="G92" s="40"/>
      <c r="H92" s="41"/>
      <c r="J92" s="48">
        <f t="shared" si="3"/>
        <v>0</v>
      </c>
    </row>
    <row r="93" spans="1:10" ht="12.5" x14ac:dyDescent="0.25">
      <c r="A93" s="57" t="s">
        <v>89</v>
      </c>
      <c r="B93" s="58"/>
      <c r="C93" s="59"/>
      <c r="D93" s="39"/>
      <c r="E93" s="40"/>
      <c r="F93" s="40"/>
      <c r="G93" s="40"/>
      <c r="H93" s="41"/>
      <c r="J93" s="48">
        <f t="shared" si="3"/>
        <v>0</v>
      </c>
    </row>
    <row r="94" spans="1:10" ht="12.5" x14ac:dyDescent="0.25">
      <c r="A94" s="57" t="s">
        <v>90</v>
      </c>
      <c r="B94" s="58"/>
      <c r="C94" s="59"/>
      <c r="D94" s="39"/>
      <c r="E94" s="40"/>
      <c r="F94" s="40"/>
      <c r="G94" s="40"/>
      <c r="H94" s="41"/>
      <c r="J94" s="48">
        <f t="shared" si="3"/>
        <v>0</v>
      </c>
    </row>
    <row r="95" spans="1:10" ht="12.5" x14ac:dyDescent="0.25">
      <c r="A95" s="57" t="s">
        <v>91</v>
      </c>
      <c r="B95" s="58"/>
      <c r="C95" s="59"/>
      <c r="D95" s="39"/>
      <c r="E95" s="40"/>
      <c r="F95" s="40"/>
      <c r="G95" s="40"/>
      <c r="H95" s="41"/>
      <c r="J95" s="48">
        <f t="shared" si="3"/>
        <v>0</v>
      </c>
    </row>
    <row r="96" spans="1:10" ht="12.5" x14ac:dyDescent="0.25">
      <c r="A96" s="57" t="s">
        <v>92</v>
      </c>
      <c r="B96" s="58"/>
      <c r="C96" s="59"/>
      <c r="D96" s="39"/>
      <c r="E96" s="40"/>
      <c r="F96" s="40"/>
      <c r="G96" s="40"/>
      <c r="H96" s="41"/>
      <c r="J96" s="48">
        <f t="shared" si="3"/>
        <v>0</v>
      </c>
    </row>
    <row r="97" spans="1:10" ht="12.5" x14ac:dyDescent="0.25">
      <c r="A97" s="57" t="s">
        <v>93</v>
      </c>
      <c r="B97" s="58"/>
      <c r="C97" s="59"/>
      <c r="D97" s="39"/>
      <c r="E97" s="40"/>
      <c r="F97" s="40"/>
      <c r="G97" s="40"/>
      <c r="H97" s="41"/>
      <c r="J97" s="48">
        <f t="shared" si="3"/>
        <v>0</v>
      </c>
    </row>
    <row r="98" spans="1:10" ht="27" customHeight="1" x14ac:dyDescent="0.25">
      <c r="A98" s="57" t="s">
        <v>94</v>
      </c>
      <c r="B98" s="58"/>
      <c r="C98" s="59"/>
      <c r="D98" s="39"/>
      <c r="E98" s="40"/>
      <c r="F98" s="40"/>
      <c r="G98" s="40"/>
      <c r="H98" s="41"/>
      <c r="J98" s="48">
        <f t="shared" si="3"/>
        <v>0</v>
      </c>
    </row>
    <row r="99" spans="1:10" ht="12.5" x14ac:dyDescent="0.25">
      <c r="A99" s="57" t="s">
        <v>95</v>
      </c>
      <c r="B99" s="58"/>
      <c r="C99" s="59"/>
      <c r="D99" s="39"/>
      <c r="E99" s="40"/>
      <c r="F99" s="40"/>
      <c r="G99" s="40"/>
      <c r="H99" s="41"/>
      <c r="J99" s="48">
        <f t="shared" si="3"/>
        <v>0</v>
      </c>
    </row>
    <row r="100" spans="1:10" ht="12.5" x14ac:dyDescent="0.25">
      <c r="A100" s="57" t="s">
        <v>96</v>
      </c>
      <c r="B100" s="58"/>
      <c r="C100" s="59"/>
      <c r="D100" s="39"/>
      <c r="E100" s="40"/>
      <c r="F100" s="40"/>
      <c r="G100" s="40"/>
      <c r="H100" s="41"/>
      <c r="J100" s="48">
        <f t="shared" si="3"/>
        <v>0</v>
      </c>
    </row>
    <row r="101" spans="1:10" ht="12.5" x14ac:dyDescent="0.25">
      <c r="A101" s="57" t="s">
        <v>97</v>
      </c>
      <c r="B101" s="58"/>
      <c r="C101" s="59"/>
      <c r="D101" s="39"/>
      <c r="E101" s="40"/>
      <c r="F101" s="40"/>
      <c r="G101" s="40"/>
      <c r="H101" s="41"/>
      <c r="J101" s="48">
        <f t="shared" si="3"/>
        <v>0</v>
      </c>
    </row>
    <row r="102" spans="1:10" ht="12.5" x14ac:dyDescent="0.25">
      <c r="A102" s="57" t="s">
        <v>98</v>
      </c>
      <c r="B102" s="58"/>
      <c r="C102" s="59"/>
      <c r="D102" s="39"/>
      <c r="E102" s="40"/>
      <c r="F102" s="40"/>
      <c r="G102" s="40"/>
      <c r="H102" s="41"/>
      <c r="J102" s="48">
        <f t="shared" si="3"/>
        <v>0</v>
      </c>
    </row>
    <row r="103" spans="1:10" ht="12.5" x14ac:dyDescent="0.25">
      <c r="A103" s="57" t="s">
        <v>99</v>
      </c>
      <c r="B103" s="58"/>
      <c r="C103" s="59"/>
      <c r="D103" s="39"/>
      <c r="E103" s="40"/>
      <c r="F103" s="40"/>
      <c r="G103" s="40"/>
      <c r="H103" s="41"/>
      <c r="J103" s="48">
        <f t="shared" si="3"/>
        <v>0</v>
      </c>
    </row>
    <row r="104" spans="1:10" ht="12.5" x14ac:dyDescent="0.25">
      <c r="A104" s="57" t="s">
        <v>100</v>
      </c>
      <c r="B104" s="58"/>
      <c r="C104" s="59"/>
      <c r="D104" s="39"/>
      <c r="E104" s="40"/>
      <c r="F104" s="40"/>
      <c r="G104" s="40"/>
      <c r="H104" s="41"/>
      <c r="J104" s="48">
        <f t="shared" si="3"/>
        <v>0</v>
      </c>
    </row>
    <row r="105" spans="1:10" ht="12.5" x14ac:dyDescent="0.25">
      <c r="A105" s="57" t="s">
        <v>101</v>
      </c>
      <c r="B105" s="58"/>
      <c r="C105" s="59"/>
      <c r="D105" s="39"/>
      <c r="E105" s="40"/>
      <c r="F105" s="40"/>
      <c r="G105" s="40"/>
      <c r="H105" s="41"/>
      <c r="J105" s="48">
        <f t="shared" si="3"/>
        <v>0</v>
      </c>
    </row>
    <row r="106" spans="1:10" ht="13" thickBot="1" x14ac:dyDescent="0.3">
      <c r="A106" s="75" t="s">
        <v>102</v>
      </c>
      <c r="B106" s="76"/>
      <c r="C106" s="77"/>
      <c r="D106" s="42"/>
      <c r="E106" s="43"/>
      <c r="F106" s="43"/>
      <c r="G106" s="43"/>
      <c r="H106" s="44"/>
      <c r="J106" s="48">
        <f t="shared" si="3"/>
        <v>0</v>
      </c>
    </row>
    <row r="107" spans="1:10" ht="13.5" thickBot="1" x14ac:dyDescent="0.35">
      <c r="A107" s="78" t="s">
        <v>103</v>
      </c>
      <c r="B107" s="79"/>
      <c r="C107" s="79"/>
      <c r="D107" s="79"/>
      <c r="E107" s="79"/>
      <c r="F107" s="79"/>
      <c r="G107" s="79"/>
      <c r="H107" s="80"/>
    </row>
    <row r="108" spans="1:10" ht="12.5" x14ac:dyDescent="0.25">
      <c r="A108" s="81" t="s">
        <v>104</v>
      </c>
      <c r="B108" s="82"/>
      <c r="C108" s="83"/>
      <c r="D108" s="39"/>
      <c r="E108" s="40"/>
      <c r="F108" s="40"/>
      <c r="G108" s="40"/>
      <c r="H108" s="41"/>
      <c r="J108" s="48">
        <f t="shared" si="3"/>
        <v>0</v>
      </c>
    </row>
    <row r="109" spans="1:10" ht="12.5" x14ac:dyDescent="0.25">
      <c r="A109" s="84" t="s">
        <v>105</v>
      </c>
      <c r="B109" s="85"/>
      <c r="C109" s="86"/>
      <c r="D109" s="39"/>
      <c r="E109" s="40"/>
      <c r="F109" s="40"/>
      <c r="G109" s="40"/>
      <c r="H109" s="41"/>
      <c r="J109" s="48">
        <f t="shared" si="3"/>
        <v>0</v>
      </c>
    </row>
    <row r="110" spans="1:10" ht="12.5" x14ac:dyDescent="0.25">
      <c r="A110" s="84" t="s">
        <v>106</v>
      </c>
      <c r="B110" s="85"/>
      <c r="C110" s="86"/>
      <c r="D110" s="39"/>
      <c r="E110" s="40"/>
      <c r="F110" s="40"/>
      <c r="G110" s="40"/>
      <c r="H110" s="41"/>
      <c r="J110" s="48">
        <f t="shared" si="3"/>
        <v>0</v>
      </c>
    </row>
    <row r="111" spans="1:10" ht="12.5" x14ac:dyDescent="0.25">
      <c r="A111" s="84" t="s">
        <v>107</v>
      </c>
      <c r="B111" s="85"/>
      <c r="C111" s="86"/>
      <c r="D111" s="39"/>
      <c r="E111" s="40"/>
      <c r="F111" s="40"/>
      <c r="G111" s="40"/>
      <c r="H111" s="41"/>
      <c r="J111" s="48">
        <f t="shared" si="3"/>
        <v>0</v>
      </c>
    </row>
    <row r="112" spans="1:10" ht="12.5" x14ac:dyDescent="0.25">
      <c r="A112" s="84" t="s">
        <v>108</v>
      </c>
      <c r="B112" s="85"/>
      <c r="C112" s="86"/>
      <c r="D112" s="39"/>
      <c r="E112" s="40"/>
      <c r="F112" s="40"/>
      <c r="G112" s="40"/>
      <c r="H112" s="41"/>
      <c r="J112" s="48">
        <f t="shared" si="3"/>
        <v>0</v>
      </c>
    </row>
    <row r="113" spans="1:10" ht="12.5" x14ac:dyDescent="0.25">
      <c r="A113" s="84" t="s">
        <v>109</v>
      </c>
      <c r="B113" s="85"/>
      <c r="C113" s="86"/>
      <c r="D113" s="39"/>
      <c r="E113" s="40"/>
      <c r="F113" s="40"/>
      <c r="G113" s="40"/>
      <c r="H113" s="41"/>
      <c r="J113" s="48">
        <f t="shared" si="3"/>
        <v>0</v>
      </c>
    </row>
    <row r="114" spans="1:10" ht="12.5" x14ac:dyDescent="0.25">
      <c r="A114" s="84" t="s">
        <v>110</v>
      </c>
      <c r="B114" s="85"/>
      <c r="C114" s="86"/>
      <c r="D114" s="39"/>
      <c r="E114" s="40"/>
      <c r="F114" s="40"/>
      <c r="G114" s="40"/>
      <c r="H114" s="41"/>
      <c r="J114" s="48">
        <f t="shared" si="3"/>
        <v>0</v>
      </c>
    </row>
    <row r="115" spans="1:10" ht="12.5" x14ac:dyDescent="0.25">
      <c r="A115" s="84" t="s">
        <v>111</v>
      </c>
      <c r="B115" s="85"/>
      <c r="C115" s="86"/>
      <c r="D115" s="39"/>
      <c r="E115" s="40"/>
      <c r="F115" s="40"/>
      <c r="G115" s="40"/>
      <c r="H115" s="41"/>
      <c r="J115" s="48">
        <f t="shared" si="3"/>
        <v>0</v>
      </c>
    </row>
    <row r="116" spans="1:10" ht="12.5" x14ac:dyDescent="0.25">
      <c r="A116" s="84" t="s">
        <v>112</v>
      </c>
      <c r="B116" s="85"/>
      <c r="C116" s="86"/>
      <c r="D116" s="39"/>
      <c r="E116" s="40"/>
      <c r="F116" s="40"/>
      <c r="G116" s="40"/>
      <c r="H116" s="41"/>
      <c r="J116" s="48">
        <f t="shared" si="3"/>
        <v>0</v>
      </c>
    </row>
    <row r="117" spans="1:10" ht="12.5" x14ac:dyDescent="0.25">
      <c r="A117" s="84" t="s">
        <v>113</v>
      </c>
      <c r="B117" s="85"/>
      <c r="C117" s="86"/>
      <c r="D117" s="39"/>
      <c r="E117" s="40"/>
      <c r="F117" s="40"/>
      <c r="G117" s="40"/>
      <c r="H117" s="41"/>
      <c r="J117" s="48">
        <f t="shared" si="3"/>
        <v>0</v>
      </c>
    </row>
    <row r="118" spans="1:10" ht="12.5" x14ac:dyDescent="0.25">
      <c r="A118" s="84" t="s">
        <v>114</v>
      </c>
      <c r="B118" s="85"/>
      <c r="C118" s="86"/>
      <c r="D118" s="39"/>
      <c r="E118" s="40"/>
      <c r="F118" s="40"/>
      <c r="G118" s="40"/>
      <c r="H118" s="41"/>
      <c r="J118" s="48">
        <f t="shared" si="3"/>
        <v>0</v>
      </c>
    </row>
    <row r="119" spans="1:10" ht="12.5" x14ac:dyDescent="0.25">
      <c r="A119" s="84" t="s">
        <v>115</v>
      </c>
      <c r="B119" s="85"/>
      <c r="C119" s="86"/>
      <c r="D119" s="39"/>
      <c r="E119" s="40"/>
      <c r="F119" s="40"/>
      <c r="G119" s="40"/>
      <c r="H119" s="41"/>
      <c r="J119" s="48">
        <f t="shared" si="3"/>
        <v>0</v>
      </c>
    </row>
    <row r="120" spans="1:10" ht="12.5" x14ac:dyDescent="0.25">
      <c r="A120" s="84" t="s">
        <v>116</v>
      </c>
      <c r="B120" s="85"/>
      <c r="C120" s="86"/>
      <c r="D120" s="39"/>
      <c r="E120" s="40"/>
      <c r="F120" s="40"/>
      <c r="G120" s="40"/>
      <c r="H120" s="41"/>
      <c r="J120" s="48">
        <f t="shared" si="3"/>
        <v>0</v>
      </c>
    </row>
    <row r="121" spans="1:10" ht="12.5" x14ac:dyDescent="0.25">
      <c r="A121" s="84" t="s">
        <v>117</v>
      </c>
      <c r="B121" s="85"/>
      <c r="C121" s="86"/>
      <c r="D121" s="39"/>
      <c r="E121" s="40"/>
      <c r="F121" s="40"/>
      <c r="G121" s="40"/>
      <c r="H121" s="41"/>
      <c r="J121" s="48">
        <f t="shared" si="3"/>
        <v>0</v>
      </c>
    </row>
    <row r="122" spans="1:10" ht="13" thickBot="1" x14ac:dyDescent="0.3">
      <c r="A122" s="87" t="s">
        <v>118</v>
      </c>
      <c r="B122" s="88"/>
      <c r="C122" s="89"/>
      <c r="D122" s="39"/>
      <c r="E122" s="40"/>
      <c r="F122" s="40"/>
      <c r="G122" s="40"/>
      <c r="H122" s="41"/>
      <c r="J122" s="48">
        <f t="shared" si="3"/>
        <v>0</v>
      </c>
    </row>
    <row r="123" spans="1:10" ht="13.5" thickBot="1" x14ac:dyDescent="0.35">
      <c r="A123" s="78" t="s">
        <v>119</v>
      </c>
      <c r="B123" s="79"/>
      <c r="C123" s="79"/>
      <c r="D123" s="79"/>
      <c r="E123" s="79"/>
      <c r="F123" s="79"/>
      <c r="G123" s="79"/>
      <c r="H123" s="80"/>
    </row>
    <row r="124" spans="1:10" ht="12.5" x14ac:dyDescent="0.25">
      <c r="A124" s="81" t="s">
        <v>120</v>
      </c>
      <c r="B124" s="82"/>
      <c r="C124" s="83"/>
      <c r="D124" s="36"/>
      <c r="E124" s="37"/>
      <c r="F124" s="37"/>
      <c r="G124" s="37"/>
      <c r="H124" s="38"/>
      <c r="J124" s="48">
        <f>SUM(D124:H124)</f>
        <v>0</v>
      </c>
    </row>
    <row r="125" spans="1:10" ht="12.5" x14ac:dyDescent="0.25">
      <c r="A125" s="84" t="s">
        <v>121</v>
      </c>
      <c r="B125" s="85"/>
      <c r="C125" s="86"/>
      <c r="D125" s="39"/>
      <c r="E125" s="40"/>
      <c r="F125" s="40"/>
      <c r="G125" s="40"/>
      <c r="H125" s="41"/>
      <c r="J125" s="48">
        <f t="shared" si="3"/>
        <v>0</v>
      </c>
    </row>
    <row r="126" spans="1:10" ht="12.5" x14ac:dyDescent="0.25">
      <c r="A126" s="84" t="s">
        <v>122</v>
      </c>
      <c r="B126" s="85"/>
      <c r="C126" s="86"/>
      <c r="D126" s="39"/>
      <c r="E126" s="40"/>
      <c r="F126" s="40"/>
      <c r="G126" s="40"/>
      <c r="H126" s="41"/>
      <c r="J126" s="48">
        <f t="shared" si="3"/>
        <v>0</v>
      </c>
    </row>
    <row r="127" spans="1:10" ht="12.5" x14ac:dyDescent="0.25">
      <c r="A127" s="84" t="s">
        <v>123</v>
      </c>
      <c r="B127" s="85"/>
      <c r="C127" s="86"/>
      <c r="D127" s="39"/>
      <c r="E127" s="40"/>
      <c r="F127" s="40"/>
      <c r="G127" s="40"/>
      <c r="H127" s="41"/>
      <c r="J127" s="48">
        <f t="shared" si="3"/>
        <v>0</v>
      </c>
    </row>
    <row r="128" spans="1:10" ht="12.5" x14ac:dyDescent="0.25">
      <c r="A128" s="84" t="s">
        <v>124</v>
      </c>
      <c r="B128" s="85"/>
      <c r="C128" s="86"/>
      <c r="D128" s="39"/>
      <c r="E128" s="40"/>
      <c r="F128" s="40"/>
      <c r="G128" s="40"/>
      <c r="H128" s="41"/>
      <c r="J128" s="48">
        <f t="shared" si="3"/>
        <v>0</v>
      </c>
    </row>
    <row r="129" spans="1:10" ht="12.5" x14ac:dyDescent="0.25">
      <c r="A129" s="84" t="s">
        <v>125</v>
      </c>
      <c r="B129" s="85"/>
      <c r="C129" s="86"/>
      <c r="D129" s="39"/>
      <c r="E129" s="40"/>
      <c r="F129" s="40"/>
      <c r="G129" s="40"/>
      <c r="H129" s="41"/>
      <c r="J129" s="48">
        <f t="shared" si="3"/>
        <v>0</v>
      </c>
    </row>
    <row r="130" spans="1:10" ht="13" thickBot="1" x14ac:dyDescent="0.3">
      <c r="A130" s="87" t="s">
        <v>126</v>
      </c>
      <c r="B130" s="88"/>
      <c r="C130" s="89"/>
      <c r="D130" s="42"/>
      <c r="E130" s="43"/>
      <c r="F130" s="43"/>
      <c r="G130" s="43"/>
      <c r="H130" s="44"/>
      <c r="J130" s="48">
        <f t="shared" si="3"/>
        <v>0</v>
      </c>
    </row>
    <row r="132" spans="1:10" ht="13" thickBot="1" x14ac:dyDescent="0.3">
      <c r="A132" s="90" t="s">
        <v>127</v>
      </c>
      <c r="B132" s="91"/>
      <c r="C132" s="3"/>
      <c r="D132" s="3"/>
      <c r="E132" s="3"/>
      <c r="F132" s="3"/>
      <c r="G132" s="3"/>
      <c r="H132" s="3"/>
    </row>
    <row r="133" spans="1:10" ht="58.5" customHeight="1" thickBot="1" x14ac:dyDescent="0.3">
      <c r="A133" s="95"/>
      <c r="B133" s="96"/>
      <c r="C133" s="96"/>
      <c r="D133" s="96"/>
      <c r="E133" s="96"/>
      <c r="F133" s="96"/>
      <c r="G133" s="96"/>
      <c r="H133" s="97"/>
    </row>
    <row r="134" spans="1:10" ht="15.75" customHeight="1" x14ac:dyDescent="0.25">
      <c r="A134" s="20"/>
      <c r="B134" s="20"/>
      <c r="C134" s="20"/>
      <c r="D134" s="20"/>
      <c r="E134" s="20"/>
      <c r="F134" s="20"/>
      <c r="G134" s="20"/>
      <c r="H134" s="20"/>
    </row>
    <row r="135" spans="1:10" ht="13" thickBot="1" x14ac:dyDescent="0.3">
      <c r="A135" s="90" t="s">
        <v>128</v>
      </c>
      <c r="B135" s="92"/>
      <c r="C135" s="91"/>
      <c r="D135" s="3"/>
      <c r="E135" s="3"/>
      <c r="F135" s="3"/>
      <c r="G135" s="3"/>
      <c r="H135" s="3"/>
    </row>
    <row r="136" spans="1:10" ht="93.75" customHeight="1" thickBot="1" x14ac:dyDescent="0.3">
      <c r="A136" s="95"/>
      <c r="B136" s="96"/>
      <c r="C136" s="96"/>
      <c r="D136" s="96"/>
      <c r="E136" s="96"/>
      <c r="F136" s="96"/>
      <c r="G136" s="96"/>
      <c r="H136" s="97"/>
    </row>
    <row r="137" spans="1:10" ht="12.5" x14ac:dyDescent="0.25">
      <c r="A137" s="1"/>
      <c r="B137" s="1"/>
      <c r="C137" s="1"/>
      <c r="D137" s="1"/>
      <c r="E137" s="1"/>
      <c r="F137" s="1"/>
      <c r="G137" s="1"/>
      <c r="H137" s="1"/>
    </row>
    <row r="138" spans="1:10" ht="12.5" x14ac:dyDescent="0.25">
      <c r="A138" s="93"/>
      <c r="B138" s="94"/>
      <c r="C138" s="1"/>
      <c r="D138" s="93"/>
      <c r="E138" s="94"/>
      <c r="F138" s="1"/>
      <c r="G138" s="93"/>
      <c r="H138" s="94"/>
    </row>
    <row r="139" spans="1:10" ht="12.5" x14ac:dyDescent="0.25">
      <c r="A139" s="2"/>
      <c r="B139" s="1"/>
      <c r="C139" s="1"/>
      <c r="D139" s="2"/>
      <c r="E139" s="1"/>
      <c r="F139" s="1"/>
      <c r="G139" s="2"/>
      <c r="H139" s="1"/>
    </row>
    <row r="140" spans="1:10" ht="12.5" x14ac:dyDescent="0.25">
      <c r="A140" s="2"/>
      <c r="B140" s="2"/>
      <c r="C140" s="1"/>
      <c r="D140" s="2"/>
      <c r="E140" s="1"/>
      <c r="F140" s="1"/>
      <c r="G140" s="2"/>
      <c r="H140" s="1"/>
    </row>
    <row r="141" spans="1:10" ht="12.5" x14ac:dyDescent="0.25">
      <c r="A141" s="2"/>
      <c r="B141" s="1"/>
      <c r="C141" s="1"/>
      <c r="D141" s="2"/>
      <c r="E141" s="1"/>
      <c r="F141" s="1"/>
      <c r="G141" s="2"/>
      <c r="H141" s="1"/>
    </row>
    <row r="142" spans="1:10" ht="12.5" x14ac:dyDescent="0.25">
      <c r="A142" s="2"/>
      <c r="B142" s="1"/>
      <c r="C142" s="1"/>
      <c r="D142" s="2"/>
      <c r="E142" s="1"/>
      <c r="F142" s="1"/>
      <c r="G142" s="2"/>
      <c r="H142" s="1"/>
    </row>
    <row r="143" spans="1:10" ht="12.5" x14ac:dyDescent="0.25">
      <c r="A143" s="2"/>
      <c r="B143" s="1"/>
      <c r="C143" s="1"/>
      <c r="D143" s="2"/>
      <c r="E143" s="1"/>
      <c r="F143" s="1"/>
      <c r="G143" s="2"/>
      <c r="H143" s="1"/>
    </row>
    <row r="144" spans="1:10" ht="12.5" x14ac:dyDescent="0.25">
      <c r="A144" s="2"/>
      <c r="B144" s="1"/>
      <c r="C144" s="1"/>
      <c r="D144" s="2"/>
      <c r="E144" s="1"/>
      <c r="F144" s="1"/>
      <c r="G144" s="2"/>
      <c r="H144" s="1"/>
    </row>
    <row r="145" spans="1:8" ht="12.5" x14ac:dyDescent="0.25">
      <c r="A145" s="2"/>
      <c r="B145" s="1"/>
      <c r="C145" s="1"/>
      <c r="D145" s="2"/>
      <c r="E145" s="1"/>
      <c r="F145" s="1"/>
      <c r="G145" s="2"/>
      <c r="H145" s="1"/>
    </row>
    <row r="146" spans="1:8" ht="12.5" x14ac:dyDescent="0.25">
      <c r="A146" s="2"/>
      <c r="B146" s="1"/>
      <c r="C146" s="1"/>
      <c r="D146" s="2"/>
      <c r="E146" s="1"/>
      <c r="F146" s="1"/>
      <c r="G146" s="2"/>
      <c r="H146" s="1"/>
    </row>
    <row r="147" spans="1:8" ht="12.5" x14ac:dyDescent="0.25">
      <c r="A147" s="2"/>
      <c r="B147" s="1"/>
      <c r="C147" s="1"/>
      <c r="D147" s="2"/>
      <c r="E147" s="1"/>
      <c r="F147" s="1"/>
      <c r="G147" s="2"/>
      <c r="H147" s="1"/>
    </row>
    <row r="148" spans="1:8" ht="12.5" x14ac:dyDescent="0.25">
      <c r="A148" s="2"/>
      <c r="B148" s="1"/>
      <c r="C148" s="1"/>
      <c r="D148" s="2"/>
      <c r="E148" s="1"/>
      <c r="F148" s="1"/>
      <c r="G148" s="2"/>
      <c r="H148" s="1"/>
    </row>
    <row r="149" spans="1:8" ht="12.5" x14ac:dyDescent="0.25">
      <c r="A149" s="2"/>
      <c r="B149" s="1"/>
      <c r="C149" s="1"/>
      <c r="D149" s="2"/>
      <c r="E149" s="1"/>
      <c r="F149" s="1"/>
      <c r="G149" s="2"/>
      <c r="H149" s="1"/>
    </row>
    <row r="150" spans="1:8" ht="12.5" x14ac:dyDescent="0.25">
      <c r="A150" s="2"/>
      <c r="B150" s="1"/>
      <c r="C150" s="1"/>
      <c r="D150" s="2"/>
      <c r="E150" s="1"/>
      <c r="F150" s="1"/>
      <c r="G150" s="2"/>
      <c r="H150" s="1"/>
    </row>
    <row r="151" spans="1:8" ht="12.5" x14ac:dyDescent="0.25">
      <c r="A151" s="1"/>
      <c r="B151" s="1"/>
      <c r="C151" s="1"/>
      <c r="D151" s="2"/>
      <c r="E151" s="1"/>
      <c r="F151" s="1"/>
      <c r="G151" s="2"/>
      <c r="H151" s="1"/>
    </row>
    <row r="152" spans="1:8" ht="12.5" x14ac:dyDescent="0.25">
      <c r="A152" s="93"/>
      <c r="B152" s="94"/>
      <c r="C152" s="1"/>
      <c r="D152" s="2"/>
      <c r="E152" s="1"/>
      <c r="F152" s="1"/>
      <c r="G152" s="2"/>
      <c r="H152" s="1"/>
    </row>
    <row r="153" spans="1:8" ht="12.5" x14ac:dyDescent="0.25">
      <c r="A153" s="2"/>
      <c r="B153" s="1"/>
      <c r="C153" s="1"/>
      <c r="D153" s="2"/>
      <c r="E153" s="1"/>
      <c r="F153" s="1"/>
      <c r="G153" s="2"/>
      <c r="H153" s="1"/>
    </row>
    <row r="154" spans="1:8" ht="12.5" x14ac:dyDescent="0.25">
      <c r="A154" s="2"/>
      <c r="B154" s="1"/>
      <c r="C154" s="1"/>
      <c r="D154" s="2"/>
      <c r="E154" s="1"/>
      <c r="F154" s="1"/>
      <c r="G154" s="1"/>
      <c r="H154" s="1"/>
    </row>
    <row r="155" spans="1:8" ht="12.5" x14ac:dyDescent="0.25">
      <c r="A155" s="2"/>
      <c r="B155" s="1"/>
      <c r="C155" s="1"/>
      <c r="D155" s="2"/>
      <c r="E155" s="1"/>
      <c r="F155" s="1"/>
      <c r="G155" s="93"/>
      <c r="H155" s="94"/>
    </row>
    <row r="156" spans="1:8" ht="12.5" x14ac:dyDescent="0.25">
      <c r="A156" s="2"/>
      <c r="B156" s="1"/>
      <c r="C156" s="1"/>
      <c r="D156" s="1"/>
      <c r="E156" s="1"/>
      <c r="F156" s="1"/>
      <c r="G156" s="2"/>
      <c r="H156" s="1"/>
    </row>
    <row r="157" spans="1:8" ht="12.5" x14ac:dyDescent="0.25">
      <c r="A157" s="2"/>
      <c r="B157" s="1"/>
      <c r="C157" s="1"/>
      <c r="D157" s="93"/>
      <c r="E157" s="94"/>
      <c r="F157" s="1"/>
      <c r="G157" s="2"/>
      <c r="H157" s="1"/>
    </row>
    <row r="158" spans="1:8" ht="12.5" x14ac:dyDescent="0.25">
      <c r="A158" s="2"/>
      <c r="B158" s="1"/>
      <c r="C158" s="1"/>
      <c r="D158" s="2"/>
      <c r="E158" s="1"/>
      <c r="F158" s="1"/>
      <c r="G158" s="2"/>
      <c r="H158" s="1"/>
    </row>
    <row r="159" spans="1:8" ht="12.5" x14ac:dyDescent="0.25">
      <c r="A159" s="2"/>
      <c r="B159" s="1"/>
      <c r="C159" s="1"/>
      <c r="D159" s="2"/>
      <c r="E159" s="1"/>
      <c r="F159" s="1"/>
      <c r="G159" s="2"/>
      <c r="H159" s="1"/>
    </row>
    <row r="160" spans="1:8" ht="12.5" x14ac:dyDescent="0.25">
      <c r="A160" s="2"/>
      <c r="B160" s="1"/>
      <c r="C160" s="1"/>
      <c r="D160" s="2"/>
      <c r="E160" s="1"/>
      <c r="F160" s="1"/>
      <c r="G160" s="2"/>
      <c r="H160" s="1"/>
    </row>
    <row r="161" spans="1:8" ht="12.5" x14ac:dyDescent="0.25">
      <c r="A161" s="2"/>
      <c r="B161" s="1"/>
      <c r="C161" s="1"/>
      <c r="D161" s="2"/>
      <c r="E161" s="1"/>
      <c r="F161" s="1"/>
      <c r="G161" s="2"/>
      <c r="H161" s="1"/>
    </row>
    <row r="162" spans="1:8" ht="12.5" x14ac:dyDescent="0.25">
      <c r="A162" s="2"/>
      <c r="B162" s="1"/>
      <c r="C162" s="1"/>
      <c r="D162" s="2"/>
      <c r="E162" s="1"/>
      <c r="F162" s="1"/>
      <c r="G162" s="2"/>
      <c r="H162" s="1"/>
    </row>
    <row r="163" spans="1:8" ht="12.5" x14ac:dyDescent="0.25">
      <c r="A163" s="2"/>
      <c r="B163" s="1"/>
      <c r="C163" s="1"/>
      <c r="D163" s="2"/>
      <c r="E163" s="1"/>
      <c r="F163" s="1"/>
      <c r="G163" s="2"/>
      <c r="H163" s="1"/>
    </row>
    <row r="164" spans="1:8" ht="12.5" x14ac:dyDescent="0.25">
      <c r="A164" s="2"/>
      <c r="B164" s="1"/>
      <c r="C164" s="1"/>
      <c r="D164" s="2"/>
      <c r="E164" s="1"/>
      <c r="F164" s="1"/>
      <c r="G164" s="2"/>
      <c r="H164" s="1"/>
    </row>
    <row r="165" spans="1:8" ht="12.5" x14ac:dyDescent="0.25">
      <c r="A165" s="2"/>
      <c r="B165" s="1"/>
      <c r="C165" s="1"/>
      <c r="D165" s="2"/>
      <c r="E165" s="1"/>
      <c r="F165" s="1"/>
      <c r="G165" s="2"/>
      <c r="H165" s="1"/>
    </row>
    <row r="166" spans="1:8" ht="12.5" x14ac:dyDescent="0.25">
      <c r="A166" s="1"/>
      <c r="B166" s="1"/>
      <c r="C166" s="1"/>
      <c r="D166" s="2"/>
      <c r="E166" s="1"/>
      <c r="F166" s="1"/>
      <c r="G166" s="2"/>
      <c r="H166" s="1"/>
    </row>
    <row r="167" spans="1:8" ht="12.5" x14ac:dyDescent="0.25">
      <c r="A167" s="93"/>
      <c r="B167" s="94"/>
      <c r="C167" s="1"/>
      <c r="D167" s="2"/>
      <c r="E167" s="1"/>
      <c r="F167" s="1"/>
      <c r="G167" s="2"/>
      <c r="H167" s="1"/>
    </row>
    <row r="168" spans="1:8" ht="12.5" x14ac:dyDescent="0.25">
      <c r="A168" s="2"/>
      <c r="B168" s="1"/>
      <c r="C168" s="1"/>
      <c r="D168" s="2"/>
      <c r="E168" s="1"/>
      <c r="F168" s="1"/>
      <c r="G168" s="2"/>
      <c r="H168" s="1"/>
    </row>
    <row r="169" spans="1:8" ht="12.5" x14ac:dyDescent="0.25">
      <c r="A169" s="2"/>
      <c r="B169" s="1"/>
      <c r="C169" s="1"/>
      <c r="D169" s="2"/>
      <c r="E169" s="1"/>
      <c r="F169" s="1"/>
      <c r="G169" s="1"/>
      <c r="H169" s="1"/>
    </row>
    <row r="170" spans="1:8" ht="12.5" x14ac:dyDescent="0.25">
      <c r="A170" s="2"/>
      <c r="B170" s="1"/>
      <c r="C170" s="1"/>
      <c r="D170" s="2"/>
      <c r="E170" s="1"/>
      <c r="F170" s="1"/>
      <c r="G170" s="93"/>
      <c r="H170" s="94"/>
    </row>
    <row r="171" spans="1:8" ht="12.5" x14ac:dyDescent="0.25">
      <c r="A171" s="2"/>
      <c r="B171" s="1"/>
      <c r="C171" s="1"/>
      <c r="D171" s="2"/>
      <c r="E171" s="1"/>
      <c r="F171" s="1"/>
      <c r="G171" s="2"/>
      <c r="H171" s="1"/>
    </row>
    <row r="172" spans="1:8" ht="12.5" x14ac:dyDescent="0.25">
      <c r="A172" s="2"/>
      <c r="B172" s="1"/>
      <c r="C172" s="1"/>
      <c r="D172" s="2"/>
      <c r="E172" s="1"/>
      <c r="F172" s="1"/>
      <c r="G172" s="2"/>
      <c r="H172" s="1"/>
    </row>
    <row r="173" spans="1:8" ht="12.5" x14ac:dyDescent="0.25">
      <c r="A173" s="2"/>
      <c r="B173" s="1"/>
      <c r="C173" s="1"/>
      <c r="D173" s="2"/>
      <c r="E173" s="1"/>
      <c r="F173" s="1"/>
      <c r="G173" s="2"/>
      <c r="H173" s="1"/>
    </row>
    <row r="174" spans="1:8" ht="12.5" x14ac:dyDescent="0.25">
      <c r="A174" s="2"/>
      <c r="B174" s="1"/>
      <c r="C174" s="1"/>
      <c r="D174" s="2"/>
      <c r="E174" s="1"/>
      <c r="F174" s="1"/>
      <c r="G174" s="2"/>
      <c r="H174" s="1"/>
    </row>
    <row r="175" spans="1:8" ht="12.5" x14ac:dyDescent="0.25">
      <c r="A175" s="2"/>
      <c r="B175" s="1"/>
      <c r="C175" s="1"/>
      <c r="D175" s="1"/>
      <c r="E175" s="1"/>
      <c r="F175" s="1"/>
      <c r="G175" s="2"/>
      <c r="H175" s="1"/>
    </row>
    <row r="176" spans="1:8" ht="12.5" x14ac:dyDescent="0.25">
      <c r="A176" s="1"/>
      <c r="B176" s="1"/>
      <c r="C176" s="1"/>
      <c r="D176" s="1"/>
      <c r="E176" s="1"/>
      <c r="F176" s="1"/>
      <c r="G176" s="2"/>
      <c r="H176" s="1"/>
    </row>
    <row r="177" spans="1:8" ht="12.5" x14ac:dyDescent="0.25">
      <c r="A177" s="4"/>
      <c r="B177" s="4"/>
      <c r="C177" s="1"/>
      <c r="D177" s="1"/>
      <c r="E177" s="1"/>
      <c r="F177" s="1"/>
      <c r="G177" s="2"/>
      <c r="H177" s="1"/>
    </row>
    <row r="178" spans="1:8" ht="12.5" x14ac:dyDescent="0.25">
      <c r="A178" s="4"/>
      <c r="B178" s="4"/>
      <c r="C178" s="1"/>
      <c r="D178" s="1"/>
      <c r="E178" s="1"/>
      <c r="F178" s="1"/>
      <c r="G178" s="2"/>
      <c r="H178" s="1"/>
    </row>
    <row r="179" spans="1:8" ht="12.5" x14ac:dyDescent="0.25">
      <c r="A179" s="4"/>
      <c r="B179" s="4"/>
      <c r="C179" s="1"/>
      <c r="D179" s="1"/>
      <c r="E179" s="1"/>
      <c r="F179" s="1"/>
      <c r="G179" s="1"/>
      <c r="H179" s="1"/>
    </row>
    <row r="180" spans="1:8" ht="12.5" x14ac:dyDescent="0.25">
      <c r="A180" s="4"/>
      <c r="B180" s="4"/>
      <c r="C180" s="3"/>
      <c r="D180" s="3"/>
      <c r="E180" s="3"/>
      <c r="F180" s="3"/>
      <c r="G180" s="3"/>
      <c r="H180" s="3"/>
    </row>
    <row r="181" spans="1:8" ht="12.5" x14ac:dyDescent="0.25">
      <c r="A181" s="4"/>
      <c r="B181" s="4"/>
      <c r="C181" s="3"/>
      <c r="D181" s="3"/>
      <c r="E181" s="3"/>
      <c r="F181" s="3"/>
      <c r="G181" s="3"/>
      <c r="H181" s="3"/>
    </row>
    <row r="182" spans="1:8" ht="12.5" x14ac:dyDescent="0.25">
      <c r="A182" s="4"/>
      <c r="B182" s="4"/>
      <c r="C182" s="3"/>
      <c r="D182" s="3"/>
      <c r="E182" s="3"/>
      <c r="F182" s="3"/>
      <c r="G182" s="3"/>
      <c r="H182" s="3"/>
    </row>
    <row r="183" spans="1:8" ht="12.5" x14ac:dyDescent="0.25">
      <c r="A183" s="4"/>
      <c r="B183" s="4"/>
      <c r="C183" s="3"/>
      <c r="D183" s="3"/>
      <c r="E183" s="3"/>
      <c r="F183" s="3"/>
      <c r="G183" s="3"/>
      <c r="H183" s="3"/>
    </row>
    <row r="184" spans="1:8" ht="12.5" x14ac:dyDescent="0.25">
      <c r="A184" s="4"/>
      <c r="B184" s="4"/>
      <c r="C184" s="3"/>
      <c r="D184" s="3"/>
      <c r="E184" s="3"/>
      <c r="F184" s="3"/>
      <c r="G184" s="3"/>
      <c r="H184" s="3"/>
    </row>
    <row r="185" spans="1:8" ht="12.5" x14ac:dyDescent="0.25">
      <c r="A185" s="4"/>
      <c r="B185" s="4"/>
      <c r="C185" s="3"/>
      <c r="D185" s="3"/>
      <c r="E185" s="3"/>
      <c r="F185" s="3"/>
      <c r="G185" s="3"/>
      <c r="H185" s="3"/>
    </row>
    <row r="186" spans="1:8" ht="12.5" x14ac:dyDescent="0.25">
      <c r="A186" s="4"/>
      <c r="B186" s="4"/>
      <c r="C186" s="3"/>
      <c r="D186" s="3"/>
      <c r="E186" s="3"/>
      <c r="F186" s="3"/>
      <c r="G186" s="3"/>
      <c r="H186" s="3"/>
    </row>
    <row r="187" spans="1:8" ht="12.5" x14ac:dyDescent="0.25">
      <c r="A187" s="4"/>
      <c r="B187" s="4"/>
      <c r="C187" s="3"/>
      <c r="D187" s="3"/>
      <c r="E187" s="3"/>
      <c r="F187" s="3"/>
      <c r="G187" s="3"/>
      <c r="H187" s="3"/>
    </row>
    <row r="188" spans="1:8" ht="12.5" x14ac:dyDescent="0.25">
      <c r="A188" s="4"/>
      <c r="B188" s="4"/>
      <c r="C188" s="4"/>
      <c r="D188" s="4"/>
      <c r="E188" s="4"/>
      <c r="F188" s="4"/>
      <c r="G188" s="4"/>
      <c r="H188" s="4"/>
    </row>
    <row r="191" spans="1:8" ht="15.75" customHeight="1" x14ac:dyDescent="0.25">
      <c r="A191" s="94"/>
      <c r="B191" s="94"/>
      <c r="C191" s="3"/>
      <c r="D191" s="94"/>
      <c r="E191" s="94"/>
      <c r="F191" s="3"/>
      <c r="G191" s="94"/>
      <c r="H191" s="94"/>
    </row>
    <row r="205" spans="1:8" ht="15.75" customHeight="1" x14ac:dyDescent="0.25">
      <c r="A205" s="94"/>
      <c r="B205" s="94"/>
      <c r="C205" s="3"/>
      <c r="D205" s="3"/>
      <c r="E205" s="3"/>
      <c r="F205" s="3"/>
      <c r="G205" s="3"/>
      <c r="H205" s="3"/>
    </row>
    <row r="208" spans="1:8" ht="15.75" customHeight="1" x14ac:dyDescent="0.25">
      <c r="A208" s="3"/>
      <c r="B208" s="3"/>
      <c r="C208" s="3"/>
      <c r="D208" s="3"/>
      <c r="E208" s="3"/>
      <c r="F208" s="3"/>
      <c r="G208" s="94"/>
      <c r="H208" s="94"/>
    </row>
    <row r="210" spans="1:8" ht="15.75" customHeight="1" x14ac:dyDescent="0.25">
      <c r="A210" s="3"/>
      <c r="B210" s="3"/>
      <c r="C210" s="3"/>
      <c r="D210" s="94"/>
      <c r="E210" s="94"/>
      <c r="F210" s="3"/>
      <c r="G210" s="3"/>
      <c r="H210" s="3"/>
    </row>
    <row r="220" spans="1:8" ht="15.75" customHeight="1" x14ac:dyDescent="0.25">
      <c r="A220" s="94"/>
      <c r="B220" s="94"/>
      <c r="C220" s="3"/>
      <c r="D220" s="3"/>
      <c r="E220" s="3"/>
      <c r="F220" s="3"/>
      <c r="G220" s="3"/>
      <c r="H220" s="3"/>
    </row>
    <row r="223" spans="1:8" ht="15.75" customHeight="1" x14ac:dyDescent="0.25">
      <c r="A223" s="3"/>
      <c r="B223" s="3"/>
      <c r="C223" s="3"/>
      <c r="D223" s="3"/>
      <c r="E223" s="3"/>
      <c r="F223" s="3"/>
      <c r="G223" s="94"/>
      <c r="H223" s="94"/>
    </row>
    <row r="230" spans="1:2" ht="15.75" customHeight="1" x14ac:dyDescent="0.25">
      <c r="A230" s="94"/>
      <c r="B230" s="94"/>
    </row>
  </sheetData>
  <sheetProtection password="B50A" sheet="1" objects="1" scenarios="1"/>
  <mergeCells count="182">
    <mergeCell ref="K10:L10"/>
    <mergeCell ref="K8:L8"/>
    <mergeCell ref="K9:L9"/>
    <mergeCell ref="M8:N8"/>
    <mergeCell ref="M9:N9"/>
    <mergeCell ref="M25:N25"/>
    <mergeCell ref="O8:P8"/>
    <mergeCell ref="O10:P10"/>
    <mergeCell ref="O9:P9"/>
    <mergeCell ref="AG10:AH10"/>
    <mergeCell ref="AC9:AD9"/>
    <mergeCell ref="AE9:AF9"/>
    <mergeCell ref="W8:X8"/>
    <mergeCell ref="W10:X10"/>
    <mergeCell ref="W9:X9"/>
    <mergeCell ref="Y8:Z8"/>
    <mergeCell ref="Q8:R8"/>
    <mergeCell ref="Q26:R26"/>
    <mergeCell ref="Q9:R9"/>
    <mergeCell ref="S8:T8"/>
    <mergeCell ref="S10:T10"/>
    <mergeCell ref="S9:T9"/>
    <mergeCell ref="U8:V8"/>
    <mergeCell ref="V18:W18"/>
    <mergeCell ref="U9:V9"/>
    <mergeCell ref="Y21:Z21"/>
    <mergeCell ref="Y9:Z9"/>
    <mergeCell ref="AA8:AB8"/>
    <mergeCell ref="AA10:AB10"/>
    <mergeCell ref="AA9:AB9"/>
    <mergeCell ref="AC8:AD8"/>
    <mergeCell ref="AD10:AE10"/>
    <mergeCell ref="AE8:AF8"/>
    <mergeCell ref="A103:C103"/>
    <mergeCell ref="A104:C104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152:B152"/>
    <mergeCell ref="A205:B205"/>
    <mergeCell ref="G208:H208"/>
    <mergeCell ref="D210:E210"/>
    <mergeCell ref="A220:B220"/>
    <mergeCell ref="G223:H223"/>
    <mergeCell ref="A230:B230"/>
    <mergeCell ref="G155:H155"/>
    <mergeCell ref="D157:E157"/>
    <mergeCell ref="A167:B167"/>
    <mergeCell ref="G170:H170"/>
    <mergeCell ref="A191:B191"/>
    <mergeCell ref="D191:E191"/>
    <mergeCell ref="G191:H191"/>
    <mergeCell ref="A128:C128"/>
    <mergeCell ref="A129:C129"/>
    <mergeCell ref="A130:C130"/>
    <mergeCell ref="A132:B132"/>
    <mergeCell ref="A135:C135"/>
    <mergeCell ref="A138:B138"/>
    <mergeCell ref="D138:E138"/>
    <mergeCell ref="G138:H138"/>
    <mergeCell ref="A119:C119"/>
    <mergeCell ref="A120:C120"/>
    <mergeCell ref="A121:C121"/>
    <mergeCell ref="A122:C122"/>
    <mergeCell ref="A123:H123"/>
    <mergeCell ref="A124:C124"/>
    <mergeCell ref="A125:C125"/>
    <mergeCell ref="A126:C126"/>
    <mergeCell ref="A127:C127"/>
    <mergeCell ref="A133:H133"/>
    <mergeCell ref="A136:H136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52:C52"/>
    <mergeCell ref="A53:C53"/>
    <mergeCell ref="A54:C54"/>
    <mergeCell ref="A55:C55"/>
    <mergeCell ref="A105:C105"/>
    <mergeCell ref="A106:C106"/>
    <mergeCell ref="A107:H107"/>
    <mergeCell ref="A108:C108"/>
    <mergeCell ref="A109:C109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0:C10"/>
    <mergeCell ref="A11:C11"/>
    <mergeCell ref="A12:C12"/>
    <mergeCell ref="A13:C13"/>
    <mergeCell ref="A14:C14"/>
    <mergeCell ref="A15:C15"/>
    <mergeCell ref="A1:H1"/>
    <mergeCell ref="A6:B6"/>
    <mergeCell ref="A8:C9"/>
    <mergeCell ref="B3:H3"/>
    <mergeCell ref="B4:H4"/>
    <mergeCell ref="B5:H5"/>
    <mergeCell ref="C6:H6"/>
  </mergeCells>
  <conditionalFormatting sqref="D10:D106">
    <cfRule type="cellIs" dxfId="14" priority="15" operator="equal">
      <formula>1</formula>
    </cfRule>
  </conditionalFormatting>
  <conditionalFormatting sqref="E10:E106">
    <cfRule type="cellIs" dxfId="13" priority="14" operator="equal">
      <formula>2</formula>
    </cfRule>
  </conditionalFormatting>
  <conditionalFormatting sqref="F10:F106">
    <cfRule type="cellIs" dxfId="12" priority="13" operator="equal">
      <formula>3</formula>
    </cfRule>
  </conditionalFormatting>
  <conditionalFormatting sqref="G10:G106">
    <cfRule type="cellIs" dxfId="11" priority="12" operator="equal">
      <formula>4</formula>
    </cfRule>
  </conditionalFormatting>
  <conditionalFormatting sqref="H10:H106">
    <cfRule type="cellIs" dxfId="10" priority="11" operator="equal">
      <formula>5</formula>
    </cfRule>
  </conditionalFormatting>
  <conditionalFormatting sqref="D108:D122">
    <cfRule type="cellIs" dxfId="9" priority="10" operator="equal">
      <formula>1</formula>
    </cfRule>
  </conditionalFormatting>
  <conditionalFormatting sqref="E108:E122">
    <cfRule type="cellIs" dxfId="8" priority="9" operator="equal">
      <formula>2</formula>
    </cfRule>
  </conditionalFormatting>
  <conditionalFormatting sqref="F108:F122">
    <cfRule type="cellIs" dxfId="7" priority="8" operator="equal">
      <formula>3</formula>
    </cfRule>
  </conditionalFormatting>
  <conditionalFormatting sqref="G108:G122">
    <cfRule type="cellIs" dxfId="6" priority="7" operator="equal">
      <formula>4</formula>
    </cfRule>
  </conditionalFormatting>
  <conditionalFormatting sqref="H108:H122">
    <cfRule type="cellIs" dxfId="5" priority="6" operator="equal">
      <formula>5</formula>
    </cfRule>
  </conditionalFormatting>
  <conditionalFormatting sqref="D124:D130">
    <cfRule type="cellIs" dxfId="4" priority="5" operator="equal">
      <formula>1</formula>
    </cfRule>
  </conditionalFormatting>
  <conditionalFormatting sqref="E124:E130">
    <cfRule type="cellIs" dxfId="3" priority="4" operator="equal">
      <formula>2</formula>
    </cfRule>
  </conditionalFormatting>
  <conditionalFormatting sqref="F124:F130">
    <cfRule type="cellIs" dxfId="2" priority="3" operator="equal">
      <formula>3</formula>
    </cfRule>
  </conditionalFormatting>
  <conditionalFormatting sqref="G124:G130">
    <cfRule type="cellIs" dxfId="1" priority="2" operator="equal">
      <formula>4</formula>
    </cfRule>
  </conditionalFormatting>
  <conditionalFormatting sqref="H124:H130">
    <cfRule type="cellIs" dxfId="0" priority="1" operator="equal">
      <formula>5</formula>
    </cfRule>
  </conditionalFormatting>
  <pageMargins left="0" right="0" top="0" bottom="0" header="0" footer="0"/>
  <pageSetup paperSize="9" scale="84" orientation="portrait" r:id="rId1"/>
  <colBreaks count="1" manualBreakCount="1">
    <brk id="8" max="1048575" man="1"/>
  </colBreaks>
  <ignoredErrors>
    <ignoredError sqref="AC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93"/>
  <sheetViews>
    <sheetView topLeftCell="A30" zoomScale="90" zoomScaleNormal="90" zoomScaleSheetLayoutView="70" workbookViewId="0">
      <selection activeCell="A92" sqref="A92:H92"/>
    </sheetView>
  </sheetViews>
  <sheetFormatPr baseColWidth="10" defaultColWidth="14.453125" defaultRowHeight="15.75" customHeight="1" x14ac:dyDescent="0.25"/>
  <cols>
    <col min="1" max="1" width="21" style="18" customWidth="1"/>
    <col min="2" max="2" width="13.453125" style="18" customWidth="1"/>
    <col min="3" max="3" width="30.7265625" style="18" customWidth="1"/>
    <col min="4" max="8" width="12" style="18" customWidth="1"/>
    <col min="9" max="9" width="1" style="18" customWidth="1"/>
    <col min="10" max="33" width="14.453125" style="19"/>
    <col min="34" max="16384" width="14.453125" style="18"/>
  </cols>
  <sheetData>
    <row r="1" spans="1:12" ht="21" customHeight="1" thickBot="1" x14ac:dyDescent="0.4">
      <c r="A1" s="107" t="s">
        <v>158</v>
      </c>
      <c r="B1" s="108"/>
      <c r="C1" s="108"/>
      <c r="D1" s="108"/>
      <c r="E1" s="108"/>
      <c r="F1" s="108"/>
      <c r="G1" s="108"/>
      <c r="H1" s="109"/>
      <c r="I1" s="24"/>
    </row>
    <row r="2" spans="1:12" ht="5.25" customHeight="1" thickBot="1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12" ht="15" customHeight="1" x14ac:dyDescent="0.25">
      <c r="A3" s="9" t="s">
        <v>1</v>
      </c>
      <c r="B3" s="110">
        <f>Items!B3</f>
        <v>0</v>
      </c>
      <c r="C3" s="110"/>
      <c r="D3" s="110"/>
      <c r="E3" s="110"/>
      <c r="F3" s="110"/>
      <c r="G3" s="110"/>
      <c r="H3" s="111"/>
      <c r="I3" s="21"/>
    </row>
    <row r="4" spans="1:12" ht="15" customHeight="1" x14ac:dyDescent="0.25">
      <c r="A4" s="10" t="s">
        <v>2</v>
      </c>
      <c r="B4" s="112">
        <f>Items!B4</f>
        <v>0</v>
      </c>
      <c r="C4" s="112"/>
      <c r="D4" s="112"/>
      <c r="E4" s="112"/>
      <c r="F4" s="112"/>
      <c r="G4" s="112"/>
      <c r="H4" s="113"/>
      <c r="I4" s="21"/>
    </row>
    <row r="5" spans="1:12" ht="15" customHeight="1" x14ac:dyDescent="0.25">
      <c r="A5" s="11" t="s">
        <v>4</v>
      </c>
      <c r="B5" s="112">
        <f>Items!B5</f>
        <v>0</v>
      </c>
      <c r="C5" s="112"/>
      <c r="D5" s="112"/>
      <c r="E5" s="112"/>
      <c r="F5" s="112"/>
      <c r="G5" s="112"/>
      <c r="H5" s="113"/>
      <c r="I5" s="21"/>
    </row>
    <row r="6" spans="1:12" ht="15" customHeight="1" thickBot="1" x14ac:dyDescent="0.35">
      <c r="A6" s="63" t="s">
        <v>5</v>
      </c>
      <c r="B6" s="64"/>
      <c r="C6" s="114">
        <f>Items!C6</f>
        <v>0</v>
      </c>
      <c r="D6" s="114"/>
      <c r="E6" s="114"/>
      <c r="F6" s="114"/>
      <c r="G6" s="114"/>
      <c r="H6" s="115"/>
      <c r="I6" s="21"/>
    </row>
    <row r="7" spans="1:12" ht="4.5" customHeight="1" x14ac:dyDescent="0.25">
      <c r="A7" s="25"/>
      <c r="B7" s="19"/>
      <c r="C7" s="26"/>
      <c r="D7" s="21"/>
      <c r="E7" s="21"/>
      <c r="F7" s="21"/>
      <c r="G7" s="21"/>
      <c r="H7" s="21"/>
      <c r="I7" s="21"/>
      <c r="K7" s="34"/>
    </row>
    <row r="8" spans="1:12" ht="37.5" customHeight="1" x14ac:dyDescent="0.25">
      <c r="A8" s="21"/>
      <c r="B8" s="21"/>
      <c r="C8" s="21"/>
      <c r="D8" s="21"/>
      <c r="E8" s="21"/>
      <c r="F8" s="21"/>
      <c r="G8" s="21"/>
      <c r="H8" s="21"/>
      <c r="I8" s="22" t="s">
        <v>3</v>
      </c>
    </row>
    <row r="9" spans="1:12" ht="12.75" customHeight="1" x14ac:dyDescent="0.25">
      <c r="A9" s="21"/>
      <c r="B9" s="21"/>
      <c r="C9" s="21"/>
      <c r="D9" s="21"/>
      <c r="E9" s="21"/>
      <c r="F9" s="21"/>
      <c r="G9" s="21"/>
      <c r="H9" s="21"/>
      <c r="I9" s="22"/>
      <c r="L9" s="34"/>
    </row>
    <row r="10" spans="1:12" ht="12.7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12" ht="12.5" x14ac:dyDescent="0.25">
      <c r="A11" s="21"/>
      <c r="B11" s="21"/>
      <c r="C11" s="21"/>
      <c r="D11" s="21"/>
      <c r="E11" s="21"/>
      <c r="F11" s="21"/>
      <c r="G11" s="21"/>
      <c r="H11" s="21"/>
      <c r="I11" s="21"/>
    </row>
    <row r="12" spans="1:12" ht="12.5" x14ac:dyDescent="0.25">
      <c r="A12" s="21"/>
      <c r="B12" s="21"/>
      <c r="C12" s="21"/>
      <c r="D12" s="21"/>
      <c r="E12" s="21"/>
      <c r="F12" s="21"/>
      <c r="G12" s="21"/>
      <c r="H12" s="21"/>
      <c r="I12" s="21"/>
    </row>
    <row r="13" spans="1:12" ht="12.5" x14ac:dyDescent="0.25">
      <c r="A13" s="21"/>
      <c r="B13" s="21"/>
      <c r="C13" s="21"/>
      <c r="D13" s="21"/>
      <c r="E13" s="21"/>
      <c r="F13" s="21"/>
      <c r="G13" s="21"/>
      <c r="H13" s="21"/>
      <c r="I13" s="21"/>
    </row>
    <row r="14" spans="1:12" ht="12.5" x14ac:dyDescent="0.25">
      <c r="A14" s="21"/>
      <c r="B14" s="21"/>
      <c r="C14" s="21"/>
      <c r="D14" s="21"/>
      <c r="E14" s="21"/>
      <c r="F14" s="21"/>
      <c r="G14" s="21"/>
      <c r="H14" s="21"/>
      <c r="I14" s="21"/>
    </row>
    <row r="15" spans="1:12" ht="12.5" x14ac:dyDescent="0.25">
      <c r="A15" s="21"/>
      <c r="B15" s="21"/>
      <c r="C15" s="21"/>
      <c r="D15" s="21"/>
      <c r="E15" s="21"/>
      <c r="F15" s="21"/>
      <c r="G15" s="21"/>
      <c r="H15" s="21"/>
      <c r="I15" s="21"/>
    </row>
    <row r="16" spans="1:12" ht="12.5" x14ac:dyDescent="0.25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12.5" x14ac:dyDescent="0.25">
      <c r="A17" s="21"/>
      <c r="B17" s="21"/>
      <c r="C17" s="21"/>
      <c r="D17" s="21"/>
      <c r="E17" s="21"/>
      <c r="F17" s="21"/>
      <c r="G17" s="21"/>
      <c r="H17" s="21"/>
      <c r="I17" s="21"/>
    </row>
    <row r="18" spans="1:9" ht="12.5" x14ac:dyDescent="0.25">
      <c r="A18" s="21"/>
      <c r="B18" s="21"/>
      <c r="C18" s="21"/>
      <c r="D18" s="21"/>
      <c r="E18" s="21"/>
      <c r="F18" s="21"/>
      <c r="G18" s="21"/>
      <c r="H18" s="21"/>
      <c r="I18" s="21"/>
    </row>
    <row r="19" spans="1:9" ht="12.5" x14ac:dyDescent="0.25">
      <c r="A19" s="21"/>
      <c r="B19" s="21"/>
      <c r="C19" s="21"/>
      <c r="D19" s="21"/>
      <c r="E19" s="21"/>
      <c r="F19" s="21"/>
      <c r="G19" s="21"/>
      <c r="H19" s="21"/>
      <c r="I19" s="21"/>
    </row>
    <row r="20" spans="1:9" ht="12.5" x14ac:dyDescent="0.25">
      <c r="A20" s="21"/>
      <c r="B20" s="21"/>
      <c r="C20" s="21"/>
      <c r="D20" s="21"/>
      <c r="E20" s="21"/>
      <c r="F20" s="21"/>
      <c r="G20" s="21"/>
      <c r="H20" s="21"/>
      <c r="I20" s="21"/>
    </row>
    <row r="21" spans="1:9" ht="12.5" x14ac:dyDescent="0.25">
      <c r="A21" s="21"/>
      <c r="B21" s="21"/>
      <c r="C21" s="21"/>
      <c r="D21" s="21"/>
      <c r="E21" s="21"/>
      <c r="F21" s="21"/>
      <c r="G21" s="21"/>
      <c r="H21" s="21"/>
      <c r="I21" s="21"/>
    </row>
    <row r="22" spans="1:9" ht="12.5" x14ac:dyDescent="0.25">
      <c r="A22" s="21"/>
      <c r="B22" s="21"/>
      <c r="C22" s="21"/>
      <c r="D22" s="21"/>
      <c r="E22" s="21"/>
      <c r="F22" s="21"/>
      <c r="G22" s="21"/>
      <c r="H22" s="21"/>
      <c r="I22" s="21"/>
    </row>
    <row r="23" spans="1:9" ht="12.5" x14ac:dyDescent="0.25">
      <c r="A23" s="21"/>
      <c r="B23" s="21"/>
      <c r="C23" s="21"/>
      <c r="D23" s="21"/>
      <c r="E23" s="21"/>
      <c r="F23" s="21"/>
      <c r="G23" s="21"/>
      <c r="H23" s="21"/>
      <c r="I23" s="21"/>
    </row>
    <row r="24" spans="1:9" ht="12.5" x14ac:dyDescent="0.25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12.5" x14ac:dyDescent="0.25">
      <c r="A25" s="21"/>
      <c r="B25" s="21"/>
      <c r="C25" s="21"/>
      <c r="D25" s="21"/>
      <c r="E25" s="21"/>
      <c r="F25" s="21"/>
      <c r="G25" s="21"/>
      <c r="H25" s="21"/>
      <c r="I25" s="21"/>
    </row>
    <row r="26" spans="1:9" ht="12.5" x14ac:dyDescent="0.25">
      <c r="A26" s="21"/>
      <c r="B26" s="21"/>
      <c r="C26" s="21"/>
      <c r="D26" s="21"/>
      <c r="E26" s="21"/>
      <c r="F26" s="21"/>
      <c r="G26" s="21"/>
      <c r="H26" s="21"/>
      <c r="I26" s="21"/>
    </row>
    <row r="27" spans="1:9" ht="12.5" x14ac:dyDescent="0.25">
      <c r="A27" s="21"/>
      <c r="B27" s="21"/>
      <c r="C27" s="21"/>
      <c r="D27" s="21"/>
      <c r="E27" s="21"/>
      <c r="F27" s="21"/>
      <c r="G27" s="21"/>
      <c r="H27" s="21"/>
      <c r="I27" s="21"/>
    </row>
    <row r="28" spans="1:9" ht="12.5" x14ac:dyDescent="0.25">
      <c r="A28" s="21"/>
      <c r="B28" s="21"/>
      <c r="C28" s="21"/>
      <c r="D28" s="21"/>
      <c r="E28" s="21"/>
      <c r="F28" s="21"/>
      <c r="G28" s="21"/>
      <c r="H28" s="21"/>
      <c r="I28" s="21"/>
    </row>
    <row r="29" spans="1:9" ht="12.5" x14ac:dyDescent="0.25">
      <c r="A29" s="21"/>
      <c r="B29" s="21"/>
      <c r="C29" s="21"/>
      <c r="D29" s="21"/>
      <c r="E29" s="21"/>
      <c r="F29" s="21"/>
      <c r="G29" s="21"/>
      <c r="H29" s="21"/>
      <c r="I29" s="21"/>
    </row>
    <row r="30" spans="1:9" ht="12.5" x14ac:dyDescent="0.25">
      <c r="A30" s="21"/>
      <c r="B30" s="21"/>
      <c r="C30" s="21"/>
      <c r="D30" s="21"/>
      <c r="E30" s="21"/>
      <c r="F30" s="21"/>
      <c r="G30" s="21"/>
      <c r="H30" s="21"/>
      <c r="I30" s="21"/>
    </row>
    <row r="31" spans="1:9" ht="12.5" x14ac:dyDescent="0.25">
      <c r="A31" s="21"/>
      <c r="B31" s="21"/>
      <c r="C31" s="21"/>
      <c r="D31" s="21"/>
      <c r="E31" s="21"/>
      <c r="F31" s="21"/>
      <c r="G31" s="21"/>
      <c r="H31" s="21"/>
      <c r="I31" s="21"/>
    </row>
    <row r="32" spans="1:9" ht="12.5" x14ac:dyDescent="0.25">
      <c r="A32" s="21"/>
      <c r="B32" s="21"/>
      <c r="C32" s="21"/>
      <c r="D32" s="21"/>
      <c r="E32" s="21"/>
      <c r="F32" s="21"/>
      <c r="G32" s="21"/>
      <c r="H32" s="21"/>
      <c r="I32" s="21"/>
    </row>
    <row r="33" spans="1:9" ht="12.5" x14ac:dyDescent="0.25">
      <c r="A33" s="21"/>
      <c r="B33" s="21"/>
      <c r="C33" s="21"/>
      <c r="D33" s="21"/>
      <c r="E33" s="21"/>
      <c r="F33" s="21"/>
      <c r="G33" s="21"/>
      <c r="H33" s="21"/>
      <c r="I33" s="21"/>
    </row>
    <row r="34" spans="1:9" ht="12.5" x14ac:dyDescent="0.25">
      <c r="A34" s="21"/>
      <c r="B34" s="21"/>
      <c r="C34" s="21"/>
      <c r="D34" s="21"/>
      <c r="E34" s="21"/>
      <c r="F34" s="21"/>
      <c r="G34" s="21"/>
      <c r="H34" s="21"/>
      <c r="I34" s="21"/>
    </row>
    <row r="35" spans="1:9" ht="24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</row>
    <row r="36" spans="1:9" ht="12.5" x14ac:dyDescent="0.25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12.5" x14ac:dyDescent="0.25">
      <c r="A37" s="21"/>
      <c r="B37" s="21"/>
      <c r="C37" s="21"/>
      <c r="D37" s="21"/>
      <c r="E37" s="21"/>
      <c r="F37" s="21"/>
      <c r="G37" s="21"/>
      <c r="H37" s="21"/>
      <c r="I37" s="21"/>
    </row>
    <row r="38" spans="1:9" ht="12.5" x14ac:dyDescent="0.25">
      <c r="A38" s="21"/>
      <c r="B38" s="21"/>
      <c r="C38" s="21"/>
      <c r="D38" s="21"/>
      <c r="E38" s="21"/>
      <c r="F38" s="21"/>
      <c r="G38" s="21"/>
      <c r="H38" s="21"/>
      <c r="I38" s="21"/>
    </row>
    <row r="39" spans="1:9" ht="12.5" x14ac:dyDescent="0.25">
      <c r="A39" s="21"/>
      <c r="B39" s="21"/>
      <c r="C39" s="21"/>
      <c r="D39" s="21"/>
      <c r="E39" s="21"/>
      <c r="F39" s="21"/>
      <c r="G39" s="21"/>
      <c r="H39" s="21"/>
      <c r="I39" s="21"/>
    </row>
    <row r="40" spans="1:9" ht="12.5" x14ac:dyDescent="0.25">
      <c r="A40" s="21"/>
      <c r="B40" s="21"/>
      <c r="C40" s="21"/>
      <c r="D40" s="21"/>
      <c r="E40" s="21"/>
      <c r="F40" s="21"/>
      <c r="G40" s="21"/>
      <c r="H40" s="21"/>
      <c r="I40" s="21"/>
    </row>
    <row r="41" spans="1:9" ht="12.5" x14ac:dyDescent="0.25">
      <c r="A41" s="21"/>
      <c r="B41" s="21"/>
      <c r="C41" s="21"/>
      <c r="D41" s="21"/>
      <c r="E41" s="21"/>
      <c r="F41" s="21"/>
      <c r="G41" s="21"/>
      <c r="H41" s="21"/>
      <c r="I41" s="21"/>
    </row>
    <row r="42" spans="1:9" ht="12.5" x14ac:dyDescent="0.25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2.5" x14ac:dyDescent="0.25">
      <c r="A43" s="21"/>
      <c r="B43" s="21"/>
      <c r="C43" s="21"/>
      <c r="D43" s="21"/>
      <c r="E43" s="21"/>
      <c r="F43" s="21"/>
      <c r="G43" s="21"/>
      <c r="H43" s="21"/>
      <c r="I43" s="21"/>
    </row>
    <row r="44" spans="1:9" ht="12.5" x14ac:dyDescent="0.25">
      <c r="A44" s="21"/>
      <c r="B44" s="21"/>
      <c r="C44" s="21"/>
      <c r="D44" s="21"/>
      <c r="E44" s="21"/>
      <c r="F44" s="21"/>
      <c r="G44" s="21"/>
      <c r="H44" s="21"/>
      <c r="I44" s="21"/>
    </row>
    <row r="45" spans="1:9" ht="12.5" x14ac:dyDescent="0.25">
      <c r="A45" s="21"/>
      <c r="B45" s="21"/>
      <c r="C45" s="21"/>
      <c r="D45" s="21"/>
      <c r="E45" s="21"/>
      <c r="F45" s="21"/>
      <c r="G45" s="21"/>
      <c r="H45" s="21"/>
      <c r="I45" s="21"/>
    </row>
    <row r="46" spans="1:9" ht="12.5" x14ac:dyDescent="0.25">
      <c r="A46" s="21"/>
      <c r="B46" s="21"/>
      <c r="C46" s="21"/>
      <c r="D46" s="21"/>
      <c r="E46" s="21"/>
      <c r="F46" s="21"/>
      <c r="G46" s="21"/>
      <c r="H46" s="21"/>
      <c r="I46" s="21"/>
    </row>
    <row r="47" spans="1:9" ht="12.5" x14ac:dyDescent="0.25">
      <c r="I47" s="21"/>
    </row>
    <row r="48" spans="1:9" ht="12.5" x14ac:dyDescent="0.25">
      <c r="A48" s="21"/>
      <c r="B48" s="21"/>
      <c r="C48" s="21"/>
      <c r="D48" s="21"/>
      <c r="E48" s="21"/>
      <c r="F48" s="21"/>
      <c r="G48" s="21"/>
      <c r="H48" s="21"/>
      <c r="I48" s="21"/>
    </row>
    <row r="49" spans="1:9" ht="12.5" x14ac:dyDescent="0.25">
      <c r="A49" s="21"/>
      <c r="B49" s="21"/>
      <c r="C49" s="21"/>
      <c r="D49" s="21"/>
      <c r="E49" s="21"/>
      <c r="F49" s="21"/>
      <c r="G49" s="21"/>
      <c r="H49" s="21"/>
      <c r="I49" s="21"/>
    </row>
    <row r="50" spans="1:9" ht="12.5" x14ac:dyDescent="0.25">
      <c r="A50" s="21"/>
      <c r="B50" s="21"/>
      <c r="C50" s="21"/>
      <c r="D50" s="21"/>
      <c r="E50" s="21"/>
      <c r="F50" s="21"/>
      <c r="G50" s="21"/>
      <c r="H50" s="21"/>
      <c r="I50" s="21"/>
    </row>
    <row r="51" spans="1:9" ht="12.5" x14ac:dyDescent="0.25">
      <c r="A51" s="21"/>
      <c r="B51" s="21"/>
      <c r="C51" s="21"/>
      <c r="D51" s="21"/>
      <c r="E51" s="21"/>
      <c r="F51" s="21"/>
      <c r="G51" s="21"/>
      <c r="H51" s="21"/>
      <c r="I51" s="21"/>
    </row>
    <row r="52" spans="1:9" ht="12.5" x14ac:dyDescent="0.25">
      <c r="A52" s="23"/>
      <c r="B52" s="23"/>
      <c r="C52" s="21"/>
      <c r="D52" s="21"/>
      <c r="E52" s="21"/>
      <c r="F52" s="21"/>
      <c r="G52" s="21"/>
      <c r="H52" s="21"/>
      <c r="I52" s="21"/>
    </row>
    <row r="53" spans="1:9" ht="12.5" x14ac:dyDescent="0.25">
      <c r="A53" s="23"/>
      <c r="B53" s="23"/>
      <c r="C53" s="21"/>
      <c r="D53" s="21"/>
      <c r="E53" s="21"/>
      <c r="F53" s="21"/>
      <c r="G53" s="21"/>
      <c r="H53" s="21"/>
      <c r="I53" s="21"/>
    </row>
    <row r="54" spans="1:9" ht="12.5" x14ac:dyDescent="0.25">
      <c r="A54" s="23"/>
      <c r="B54" s="23"/>
      <c r="C54" s="21"/>
      <c r="D54" s="21"/>
      <c r="E54" s="21"/>
      <c r="F54" s="21"/>
      <c r="G54" s="21"/>
      <c r="H54" s="21"/>
      <c r="I54" s="21"/>
    </row>
    <row r="55" spans="1:9" ht="12.5" x14ac:dyDescent="0.25">
      <c r="A55" s="23"/>
      <c r="B55" s="23"/>
      <c r="C55" s="21"/>
      <c r="D55" s="21"/>
      <c r="E55" s="21"/>
      <c r="F55" s="21"/>
      <c r="G55" s="21"/>
      <c r="H55" s="21"/>
      <c r="I55" s="21"/>
    </row>
    <row r="56" spans="1:9" ht="13" thickBot="1" x14ac:dyDescent="0.3">
      <c r="A56" s="23"/>
      <c r="B56" s="23"/>
      <c r="C56" s="21"/>
      <c r="D56" s="21"/>
      <c r="E56" s="21"/>
      <c r="F56" s="21"/>
      <c r="G56" s="21"/>
      <c r="H56" s="21"/>
      <c r="I56" s="21"/>
    </row>
    <row r="57" spans="1:9" ht="16" thickBot="1" x14ac:dyDescent="0.3">
      <c r="A57" s="103" t="s">
        <v>127</v>
      </c>
      <c r="B57" s="104"/>
      <c r="C57" s="104"/>
      <c r="D57" s="104"/>
      <c r="E57" s="104"/>
      <c r="F57" s="104"/>
      <c r="G57" s="104"/>
      <c r="H57" s="105"/>
      <c r="I57" s="21"/>
    </row>
    <row r="58" spans="1:9" ht="80.25" customHeight="1" thickBot="1" x14ac:dyDescent="0.3">
      <c r="A58" s="100">
        <f>Items!A133</f>
        <v>0</v>
      </c>
      <c r="B58" s="101"/>
      <c r="C58" s="101"/>
      <c r="D58" s="101"/>
      <c r="E58" s="101"/>
      <c r="F58" s="101"/>
      <c r="G58" s="101"/>
      <c r="H58" s="102"/>
      <c r="I58" s="21"/>
    </row>
    <row r="59" spans="1:9" ht="13" thickBot="1" x14ac:dyDescent="0.3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6" thickBot="1" x14ac:dyDescent="0.3">
      <c r="A60" s="103" t="s">
        <v>128</v>
      </c>
      <c r="B60" s="104"/>
      <c r="C60" s="104"/>
      <c r="D60" s="104"/>
      <c r="E60" s="104"/>
      <c r="F60" s="104"/>
      <c r="G60" s="104"/>
      <c r="H60" s="105"/>
      <c r="I60" s="21"/>
    </row>
    <row r="61" spans="1:9" ht="80.25" customHeight="1" thickBot="1" x14ac:dyDescent="0.3">
      <c r="A61" s="106">
        <f>Items!A136</f>
        <v>0</v>
      </c>
      <c r="B61" s="101"/>
      <c r="C61" s="101"/>
      <c r="D61" s="101"/>
      <c r="E61" s="101"/>
      <c r="F61" s="101"/>
      <c r="G61" s="101"/>
      <c r="H61" s="102"/>
      <c r="I61" s="21"/>
    </row>
    <row r="62" spans="1:9" ht="12.5" x14ac:dyDescent="0.25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3" thickBot="1" x14ac:dyDescent="0.3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6" thickBot="1" x14ac:dyDescent="0.3">
      <c r="A64" s="60" t="s">
        <v>153</v>
      </c>
      <c r="B64" s="61"/>
      <c r="C64" s="61"/>
      <c r="D64" s="61"/>
      <c r="E64" s="61"/>
      <c r="F64" s="61"/>
      <c r="G64" s="61"/>
      <c r="H64" s="62"/>
      <c r="I64" s="21"/>
    </row>
    <row r="65" spans="1:9" ht="12.5" x14ac:dyDescent="0.25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2.5" x14ac:dyDescent="0.25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2.5" x14ac:dyDescent="0.25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2.5" x14ac:dyDescent="0.25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2.5" x14ac:dyDescent="0.25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2.5" x14ac:dyDescent="0.25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2.5" x14ac:dyDescent="0.25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2.5" x14ac:dyDescent="0.25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2.5" x14ac:dyDescent="0.25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2.5" x14ac:dyDescent="0.25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2.5" x14ac:dyDescent="0.25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2.5" x14ac:dyDescent="0.25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2.75" customHeight="1" x14ac:dyDescent="0.25">
      <c r="A77" s="23"/>
      <c r="B77" s="23"/>
      <c r="C77" s="21"/>
      <c r="D77" s="21"/>
      <c r="E77" s="21"/>
      <c r="F77" s="21"/>
      <c r="G77" s="21"/>
      <c r="H77" s="21"/>
      <c r="I77" s="21"/>
    </row>
    <row r="78" spans="1:9" ht="12.5" x14ac:dyDescent="0.25">
      <c r="A78" s="23"/>
      <c r="B78" s="23"/>
      <c r="C78" s="21"/>
      <c r="D78" s="21"/>
      <c r="E78" s="21"/>
      <c r="F78" s="21"/>
      <c r="G78" s="21"/>
      <c r="H78" s="21"/>
      <c r="I78" s="21"/>
    </row>
    <row r="79" spans="1:9" ht="12.5" x14ac:dyDescent="0.25">
      <c r="A79" s="23"/>
      <c r="B79" s="23"/>
      <c r="C79" s="21"/>
      <c r="D79" s="21"/>
      <c r="E79" s="21"/>
      <c r="F79" s="21"/>
      <c r="G79" s="21"/>
      <c r="H79" s="21"/>
      <c r="I79" s="21"/>
    </row>
    <row r="80" spans="1:9" ht="12.5" x14ac:dyDescent="0.25">
      <c r="A80" s="23"/>
      <c r="B80" s="23"/>
      <c r="C80" s="21"/>
      <c r="D80" s="21"/>
      <c r="E80" s="21"/>
      <c r="F80" s="21"/>
      <c r="G80" s="21"/>
      <c r="H80" s="21"/>
      <c r="I80" s="21"/>
    </row>
    <row r="81" spans="1:33" ht="12.5" x14ac:dyDescent="0.25">
      <c r="A81" s="23"/>
      <c r="B81" s="23"/>
      <c r="C81" s="21"/>
      <c r="D81" s="21"/>
      <c r="E81" s="21"/>
      <c r="F81" s="21"/>
      <c r="G81" s="21"/>
      <c r="H81" s="21"/>
      <c r="I81" s="21"/>
    </row>
    <row r="82" spans="1:33" ht="12.5" x14ac:dyDescent="0.25">
      <c r="A82" s="23"/>
      <c r="B82" s="23"/>
      <c r="C82" s="21"/>
      <c r="D82" s="21"/>
      <c r="E82" s="21"/>
      <c r="F82" s="21"/>
      <c r="G82" s="21"/>
      <c r="H82" s="21"/>
      <c r="I82" s="21"/>
    </row>
    <row r="83" spans="1:33" ht="12.5" x14ac:dyDescent="0.25">
      <c r="A83" s="23"/>
      <c r="B83" s="23"/>
      <c r="C83" s="21"/>
      <c r="D83" s="21"/>
      <c r="E83" s="21"/>
      <c r="F83" s="21"/>
      <c r="G83" s="21"/>
      <c r="H83" s="21"/>
      <c r="I83" s="21"/>
    </row>
    <row r="84" spans="1:33" ht="12.5" x14ac:dyDescent="0.25">
      <c r="A84" s="23"/>
      <c r="B84" s="23"/>
      <c r="C84" s="21"/>
      <c r="D84" s="21"/>
      <c r="E84" s="21"/>
      <c r="F84" s="21"/>
      <c r="G84" s="21"/>
      <c r="H84" s="21"/>
      <c r="I84" s="21"/>
    </row>
    <row r="85" spans="1:33" ht="12.5" x14ac:dyDescent="0.25">
      <c r="A85" s="21"/>
      <c r="B85" s="21"/>
      <c r="C85" s="21"/>
      <c r="D85" s="21"/>
      <c r="E85" s="21"/>
      <c r="F85" s="21"/>
      <c r="G85" s="21"/>
      <c r="H85" s="21"/>
      <c r="I85" s="21"/>
    </row>
    <row r="86" spans="1:33" ht="12.5" x14ac:dyDescent="0.25">
      <c r="A86" s="21"/>
      <c r="B86" s="21"/>
      <c r="C86" s="21"/>
      <c r="D86" s="21"/>
      <c r="E86" s="21"/>
      <c r="F86" s="21"/>
      <c r="G86" s="21"/>
      <c r="H86" s="21"/>
      <c r="I86" s="21"/>
    </row>
    <row r="87" spans="1:33" ht="12.5" x14ac:dyDescent="0.25">
      <c r="A87" s="21"/>
      <c r="B87" s="21"/>
      <c r="C87" s="21"/>
      <c r="D87" s="21"/>
      <c r="E87" s="21"/>
      <c r="F87" s="21"/>
      <c r="G87" s="21"/>
      <c r="H87" s="21"/>
      <c r="I87" s="21"/>
    </row>
    <row r="88" spans="1:33" ht="12.5" x14ac:dyDescent="0.25">
      <c r="A88" s="21"/>
      <c r="B88" s="21"/>
      <c r="C88" s="21"/>
      <c r="D88" s="21"/>
      <c r="E88" s="21"/>
      <c r="F88" s="21"/>
      <c r="G88" s="21"/>
      <c r="H88" s="21"/>
      <c r="I88" s="21"/>
    </row>
    <row r="89" spans="1:33" ht="12.5" x14ac:dyDescent="0.25">
      <c r="A89" s="21"/>
      <c r="B89" s="21"/>
      <c r="C89" s="21"/>
      <c r="D89" s="21"/>
      <c r="E89" s="21"/>
      <c r="F89" s="21"/>
      <c r="G89" s="21"/>
      <c r="H89" s="21"/>
      <c r="I89" s="21"/>
    </row>
    <row r="90" spans="1:33" ht="177.75" customHeight="1" thickBot="1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33" s="20" customFormat="1" ht="13.5" thickBot="1" x14ac:dyDescent="0.3">
      <c r="A91" s="118" t="s">
        <v>154</v>
      </c>
      <c r="B91" s="119"/>
      <c r="C91" s="119"/>
      <c r="D91" s="119"/>
      <c r="E91" s="119"/>
      <c r="F91" s="119"/>
      <c r="G91" s="119"/>
      <c r="H91" s="120"/>
      <c r="I91" s="23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  <row r="92" spans="1:33" ht="339" customHeight="1" thickBot="1" x14ac:dyDescent="0.3">
      <c r="A92" s="121"/>
      <c r="B92" s="122"/>
      <c r="C92" s="122"/>
      <c r="D92" s="122"/>
      <c r="E92" s="122"/>
      <c r="F92" s="122"/>
      <c r="G92" s="122"/>
      <c r="H92" s="123"/>
      <c r="I92" s="21"/>
    </row>
    <row r="93" spans="1:33" ht="15" customHeight="1" thickBot="1" x14ac:dyDescent="0.3">
      <c r="A93" s="21"/>
      <c r="B93" s="21"/>
      <c r="C93" s="21"/>
      <c r="D93" s="21"/>
      <c r="E93" s="21"/>
      <c r="F93" s="21"/>
      <c r="G93" s="21"/>
      <c r="H93" s="21"/>
      <c r="I93" s="21"/>
    </row>
    <row r="94" spans="1:33" ht="15" customHeight="1" thickBot="1" x14ac:dyDescent="0.35">
      <c r="A94" s="35" t="s">
        <v>155</v>
      </c>
      <c r="B94" s="116"/>
      <c r="C94" s="117"/>
      <c r="D94" s="21"/>
      <c r="E94" s="21"/>
      <c r="F94" s="21"/>
      <c r="G94" s="21"/>
      <c r="H94" s="21"/>
      <c r="I94" s="21"/>
    </row>
    <row r="95" spans="1:33" ht="15" customHeight="1" thickBot="1" x14ac:dyDescent="0.35">
      <c r="A95" s="35" t="s">
        <v>156</v>
      </c>
      <c r="B95" s="116" t="s">
        <v>157</v>
      </c>
      <c r="C95" s="117"/>
      <c r="D95" s="21"/>
      <c r="E95" s="21"/>
      <c r="F95" s="21"/>
      <c r="G95" s="21"/>
      <c r="H95" s="21"/>
      <c r="I95" s="21"/>
    </row>
    <row r="96" spans="1:33" ht="1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</row>
    <row r="105" spans="1:9" ht="1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</row>
    <row r="106" spans="1:9" ht="1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</row>
    <row r="107" spans="1:9" ht="1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</row>
    <row r="108" spans="1:9" ht="1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</row>
    <row r="109" spans="1:9" ht="1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</row>
    <row r="110" spans="1:9" ht="1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</row>
    <row r="111" spans="1:9" ht="1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</row>
    <row r="112" spans="1:9" ht="1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</row>
    <row r="113" spans="1:9" ht="1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</row>
    <row r="114" spans="1:9" ht="1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</row>
    <row r="115" spans="1:9" ht="1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</row>
    <row r="116" spans="1:9" ht="1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</row>
    <row r="117" spans="1:9" ht="1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</row>
    <row r="118" spans="1:9" ht="1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</row>
    <row r="119" spans="1:9" ht="1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</row>
    <row r="120" spans="1:9" ht="1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</row>
    <row r="121" spans="1:9" ht="1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</row>
    <row r="122" spans="1:9" ht="1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</row>
    <row r="123" spans="1:9" ht="1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</row>
    <row r="124" spans="1:9" ht="1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</row>
    <row r="125" spans="1:9" ht="1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</row>
    <row r="126" spans="1:9" ht="1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</row>
    <row r="127" spans="1:9" ht="1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</row>
    <row r="128" spans="1:9" ht="1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</row>
    <row r="129" spans="1:9" ht="1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</row>
    <row r="130" spans="1:9" ht="15" customHeight="1" x14ac:dyDescent="0.25"/>
    <row r="131" spans="1:9" ht="15" customHeight="1" x14ac:dyDescent="0.25"/>
    <row r="132" spans="1:9" ht="15" customHeight="1" x14ac:dyDescent="0.25"/>
    <row r="133" spans="1:9" ht="15" customHeight="1" x14ac:dyDescent="0.25"/>
    <row r="134" spans="1:9" ht="15" customHeight="1" x14ac:dyDescent="0.25"/>
    <row r="135" spans="1:9" ht="15" customHeight="1" x14ac:dyDescent="0.25"/>
    <row r="136" spans="1:9" ht="15" customHeight="1" x14ac:dyDescent="0.25"/>
    <row r="137" spans="1:9" ht="15" customHeight="1" x14ac:dyDescent="0.25"/>
    <row r="138" spans="1:9" ht="15" customHeight="1" x14ac:dyDescent="0.25"/>
    <row r="139" spans="1:9" ht="15" customHeight="1" x14ac:dyDescent="0.25"/>
    <row r="140" spans="1:9" ht="15" customHeight="1" x14ac:dyDescent="0.25"/>
    <row r="141" spans="1:9" ht="15" customHeight="1" x14ac:dyDescent="0.25"/>
    <row r="142" spans="1:9" ht="15" customHeight="1" x14ac:dyDescent="0.25"/>
    <row r="143" spans="1:9" ht="15" customHeight="1" x14ac:dyDescent="0.25"/>
    <row r="144" spans="1: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</sheetData>
  <sheetProtection password="B50A" sheet="1" objects="1" scenarios="1"/>
  <mergeCells count="15">
    <mergeCell ref="B95:C95"/>
    <mergeCell ref="A64:H64"/>
    <mergeCell ref="A91:H91"/>
    <mergeCell ref="A92:H92"/>
    <mergeCell ref="B94:C94"/>
    <mergeCell ref="A58:H58"/>
    <mergeCell ref="A57:H57"/>
    <mergeCell ref="A60:H60"/>
    <mergeCell ref="A61:H61"/>
    <mergeCell ref="A1:H1"/>
    <mergeCell ref="B3:H3"/>
    <mergeCell ref="B4:H4"/>
    <mergeCell ref="B5:H5"/>
    <mergeCell ref="A6:B6"/>
    <mergeCell ref="C6:H6"/>
  </mergeCells>
  <pageMargins left="0" right="0" top="0" bottom="0" header="0" footer="0"/>
  <pageSetup paperSize="9" scale="83" orientation="portrait" r:id="rId1"/>
  <rowBreaks count="1" manualBreakCount="1">
    <brk id="62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Items</vt:lpstr>
      <vt:lpstr>Resultados</vt:lpstr>
      <vt:lpstr>Items!Área_de_impresión</vt:lpstr>
      <vt:lpstr>Resultados!Área_de_impresión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Iñaki Garcia</dc:creator>
  <cp:keywords/>
  <dc:description/>
  <cp:lastModifiedBy>Iñaki Garcia</cp:lastModifiedBy>
  <cp:revision/>
  <cp:lastPrinted>2025-09-05T15:38:38Z</cp:lastPrinted>
  <dcterms:created xsi:type="dcterms:W3CDTF">2020-05-05T22:25:41Z</dcterms:created>
  <dcterms:modified xsi:type="dcterms:W3CDTF">2025-09-23T11:36:03Z</dcterms:modified>
  <cp:category/>
  <cp:contentStatus/>
</cp:coreProperties>
</file>